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715" tabRatio="911" activeTab="3"/>
  </bookViews>
  <sheets>
    <sheet name="Прибой.СОШ 1" sheetId="1" r:id="rId1"/>
    <sheet name="Прибой СОШ 2" sheetId="2" r:id="rId2"/>
    <sheet name="Прибой.СОШ 3" sheetId="3" r:id="rId3"/>
    <sheet name="Прибой.СОШ 4" sheetId="4" r:id="rId4"/>
  </sheets>
  <definedNames/>
  <calcPr fullCalcOnLoad="1"/>
</workbook>
</file>

<file path=xl/sharedStrings.xml><?xml version="1.0" encoding="utf-8"?>
<sst xmlns="http://schemas.openxmlformats.org/spreadsheetml/2006/main" count="339" uniqueCount="259">
  <si>
    <t>КОДЫ</t>
  </si>
  <si>
    <t>383</t>
  </si>
  <si>
    <t>Форма по ОКУД</t>
  </si>
  <si>
    <t>Дата</t>
  </si>
  <si>
    <t>по ОКПО</t>
  </si>
  <si>
    <t>по ОКЕИ</t>
  </si>
  <si>
    <t xml:space="preserve">на 1 </t>
  </si>
  <si>
    <t xml:space="preserve"> г.</t>
  </si>
  <si>
    <t>Наименование бюджета</t>
  </si>
  <si>
    <t>Единица измерения: руб.</t>
  </si>
  <si>
    <t>010</t>
  </si>
  <si>
    <t>020</t>
  </si>
  <si>
    <t>030</t>
  </si>
  <si>
    <t>040</t>
  </si>
  <si>
    <t>050</t>
  </si>
  <si>
    <t>060</t>
  </si>
  <si>
    <t>080</t>
  </si>
  <si>
    <t>140</t>
  </si>
  <si>
    <t>150</t>
  </si>
  <si>
    <t>180</t>
  </si>
  <si>
    <t>210</t>
  </si>
  <si>
    <t>в том числе:</t>
  </si>
  <si>
    <t>211</t>
  </si>
  <si>
    <t>212</t>
  </si>
  <si>
    <t>230</t>
  </si>
  <si>
    <t>231</t>
  </si>
  <si>
    <t>232</t>
  </si>
  <si>
    <t>250</t>
  </si>
  <si>
    <t>251</t>
  </si>
  <si>
    <t>252</t>
  </si>
  <si>
    <t>253</t>
  </si>
  <si>
    <t>261</t>
  </si>
  <si>
    <t>280</t>
  </si>
  <si>
    <t>310</t>
  </si>
  <si>
    <t>330</t>
  </si>
  <si>
    <t>510</t>
  </si>
  <si>
    <t>530</t>
  </si>
  <si>
    <t>610</t>
  </si>
  <si>
    <t>620</t>
  </si>
  <si>
    <t>630</t>
  </si>
  <si>
    <t>720</t>
  </si>
  <si>
    <t>Руководитель</t>
  </si>
  <si>
    <t>(подпись)</t>
  </si>
  <si>
    <t>(расшифровка подписи)</t>
  </si>
  <si>
    <t>Главный бухгалтер</t>
  </si>
  <si>
    <t>"</t>
  </si>
  <si>
    <t>ОТЧЕТ О ФИНАНСОВЫХ РЕЗУЛЬТАТАХ ДЕЯТЕЛЬНОСТИ</t>
  </si>
  <si>
    <t>Наименование показателя</t>
  </si>
  <si>
    <t>Внебюджетная деятельность</t>
  </si>
  <si>
    <t>Итого</t>
  </si>
  <si>
    <t>Код
по
КОСГУ</t>
  </si>
  <si>
    <t>Бюджетная
деятельность</t>
  </si>
  <si>
    <t>Налоговые доходы</t>
  </si>
  <si>
    <t>100</t>
  </si>
  <si>
    <t>110</t>
  </si>
  <si>
    <t>Доходы от собственности</t>
  </si>
  <si>
    <t>Доходы от рыночных продаж товаров, работ, услуг</t>
  </si>
  <si>
    <t>Суммы принудительного изъятия</t>
  </si>
  <si>
    <t>Безвозмездные и безвозвратные поступления от бюджетов</t>
  </si>
  <si>
    <t>120</t>
  </si>
  <si>
    <t>130</t>
  </si>
  <si>
    <t>151</t>
  </si>
  <si>
    <t>152</t>
  </si>
  <si>
    <t>перечисления международных финансовых организаций</t>
  </si>
  <si>
    <t>153</t>
  </si>
  <si>
    <t>Взносы, отчисления на социальные нужды</t>
  </si>
  <si>
    <t>Доходы от операций с активами</t>
  </si>
  <si>
    <t>160</t>
  </si>
  <si>
    <t>170</t>
  </si>
  <si>
    <t>доходы от переоценки активов</t>
  </si>
  <si>
    <t>171</t>
  </si>
  <si>
    <t>доходы от реализации активов</t>
  </si>
  <si>
    <t>чрезвычайные доходы от операций с активами</t>
  </si>
  <si>
    <t>172</t>
  </si>
  <si>
    <t>173</t>
  </si>
  <si>
    <t>Прочие доходы</t>
  </si>
  <si>
    <t>Доходы будущих периодов</t>
  </si>
  <si>
    <t>200</t>
  </si>
  <si>
    <t>начисления на выплаты по оплате труда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</si>
  <si>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</si>
  <si>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</si>
  <si>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</si>
  <si>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</si>
  <si>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</si>
  <si>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</si>
  <si>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</si>
  <si>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</si>
  <si>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</si>
  <si>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</si>
  <si>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</si>
  <si>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225</t>
  </si>
  <si>
    <t>прочие услуги</t>
  </si>
  <si>
    <t>226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</si>
  <si>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</si>
  <si>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</si>
  <si>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</si>
  <si>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</si>
  <si>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240</t>
  </si>
  <si>
    <t>241</t>
  </si>
  <si>
    <t>242</t>
  </si>
  <si>
    <t>Безвозмездные и безвозвратные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</si>
  <si>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</si>
  <si>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</si>
  <si>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</si>
  <si>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260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</si>
  <si>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</si>
  <si>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</si>
  <si>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</si>
  <si>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262</t>
  </si>
  <si>
    <t>263</t>
  </si>
  <si>
    <t>Расходы по операциям с активами</t>
  </si>
  <si>
    <t>270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</si>
  <si>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</si>
  <si>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</si>
  <si>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</si>
  <si>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</si>
  <si>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</si>
  <si>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</si>
  <si>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Прочие расходы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</si>
  <si>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</si>
  <si>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</si>
  <si>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</si>
  <si>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410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</si>
  <si>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</si>
  <si>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</si>
  <si>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</si>
  <si>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320</t>
  </si>
  <si>
    <t>420</t>
  </si>
  <si>
    <t>увеличение стоимости непроизведенных активов</t>
  </si>
  <si>
    <t>уменьшение стоимости непроизведенных активов</t>
  </si>
  <si>
    <t>430</t>
  </si>
  <si>
    <t>Чистое поступление материальных запасов</t>
  </si>
  <si>
    <t>увеличение стоимости материальных запасов</t>
  </si>
  <si>
    <t>340</t>
  </si>
  <si>
    <t>уменьшение стоимости материальных запасов</t>
  </si>
  <si>
    <t>440</t>
  </si>
  <si>
    <t>061</t>
  </si>
  <si>
    <t>Чистое поступление средств на счета бюджетов</t>
  </si>
  <si>
    <t>поступление средств на счета бюджетов</t>
  </si>
  <si>
    <t>выбытия со счетов бюджетов</t>
  </si>
  <si>
    <t>062</t>
  </si>
  <si>
    <t>063</t>
  </si>
  <si>
    <t>Чистое поступление ценных бумаг, кроме акций и иных форм участия в капитале</t>
  </si>
  <si>
    <t>520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</si>
  <si>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</si>
  <si>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</si>
  <si>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</si>
  <si>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уменьшение стоимости акций и иных форм участия в капитале</t>
  </si>
  <si>
    <t>540</t>
  </si>
  <si>
    <t>640</t>
  </si>
  <si>
    <t>увеличение прочей дебиторской задолженности</t>
  </si>
  <si>
    <t>560</t>
  </si>
  <si>
    <t>уменьшение прочей дебиторской задолженности</t>
  </si>
  <si>
    <t>660</t>
  </si>
  <si>
    <t>Чистое увеличение задолженности по внутренним долговым обязательствам</t>
  </si>
  <si>
    <t>увеличение задолженности по внутренним долговым обязательствам</t>
  </si>
  <si>
    <t>710</t>
  </si>
  <si>
    <t>уменьшение задолженности по внутренним долговым обязательствам</t>
  </si>
  <si>
    <t>810</t>
  </si>
  <si>
    <t>Чистое увеличение задолженности по внешним долговым обязательствам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</si>
  <si>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</si>
  <si>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</si>
  <si>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820</t>
  </si>
  <si>
    <t>Чистое увеличение кредиторской задолженности (кроме внутреннего и внешнего долга, обязательств)</t>
  </si>
  <si>
    <t>увеличение прочей кредиторской задолженности</t>
  </si>
  <si>
    <t>730</t>
  </si>
  <si>
    <t>уменьшение прочей кредиторской задолженности</t>
  </si>
  <si>
    <t>830</t>
  </si>
  <si>
    <t>Чистое поступление непроизведенных активов</t>
  </si>
  <si>
    <t>увеличение стоимости акций и иных форм участия в капитале</t>
  </si>
  <si>
    <t>Код
строки</t>
  </si>
  <si>
    <t>перечисления наднациональных организаций и правительств
иностранных государств</t>
  </si>
  <si>
    <t>орган, организующий исполнение бюджета)</t>
  </si>
  <si>
    <t>Учреждение (главный распорядитель (распорядитель), получатель,</t>
  </si>
  <si>
    <t>0503121</t>
  </si>
  <si>
    <t>090</t>
  </si>
  <si>
    <t>091</t>
  </si>
  <si>
    <t>092</t>
  </si>
  <si>
    <t>093</t>
  </si>
  <si>
    <t>заработная плата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</si>
  <si>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</si>
  <si>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</si>
  <si>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</si>
  <si>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</si>
  <si>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</si>
  <si>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</si>
  <si>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</si>
  <si>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</si>
  <si>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</si>
  <si>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</si>
  <si>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</si>
  <si>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243</t>
  </si>
  <si>
    <t>290</t>
  </si>
  <si>
    <t>321</t>
  </si>
  <si>
    <t>322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</si>
  <si>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</si>
  <si>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</si>
  <si>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</si>
  <si>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</si>
  <si>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</si>
  <si>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</si>
  <si>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</si>
  <si>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</si>
  <si>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</si>
  <si>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390</t>
  </si>
  <si>
    <t>411</t>
  </si>
  <si>
    <t>412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</si>
  <si>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</si>
  <si>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</si>
  <si>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</si>
  <si>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</si>
  <si>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</si>
  <si>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</si>
  <si>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</si>
  <si>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</si>
  <si>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</si>
  <si>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</si>
  <si>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</si>
  <si>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</si>
  <si>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531</t>
  </si>
  <si>
    <t>532</t>
  </si>
  <si>
    <t>541</t>
  </si>
  <si>
    <t>542</t>
  </si>
  <si>
    <t>Оплата труда и начисления на оплату труда</t>
  </si>
  <si>
    <t xml:space="preserve">Периодичность: </t>
  </si>
  <si>
    <t>поступления от других бюджетов бюджетной системы
Российской Федерации</t>
  </si>
  <si>
    <t>прочие выплаты</t>
  </si>
  <si>
    <t>перечисления другим бюджетам бюджетной системы
Российской Федерации</t>
  </si>
  <si>
    <t>163</t>
  </si>
  <si>
    <t>213</t>
  </si>
  <si>
    <t>Операционный результат до налогообложения (стр. 010 - стр. 150)</t>
  </si>
  <si>
    <t>Налог на прибыль</t>
  </si>
  <si>
    <t>Чистое предоставление бюджетных кредитов</t>
  </si>
  <si>
    <t>предоставление бюджетных кредитов</t>
  </si>
  <si>
    <t>погашение бюджетных кредитов</t>
  </si>
  <si>
    <t>Чистое поступление депозитов, иных финансовых активов</t>
  </si>
  <si>
    <t>увеличение стоимости депозитов, иных финансовых активов</t>
  </si>
  <si>
    <t>уменьшение стоимости депозитов, иных финансовых активов</t>
  </si>
  <si>
    <t>Чистое увеличение дебиторской задолженности (кроме бюджетных кредитов, ссуд)</t>
  </si>
  <si>
    <t>470</t>
  </si>
  <si>
    <t>471</t>
  </si>
  <si>
    <t>472</t>
  </si>
  <si>
    <t>650</t>
  </si>
  <si>
    <t>550</t>
  </si>
  <si>
    <t>291</t>
  </si>
  <si>
    <t>292</t>
  </si>
  <si>
    <r>
      <t xml:space="preserve">Доходы </t>
    </r>
    <r>
      <rPr>
        <sz val="9"/>
        <rFont val="Arial"/>
        <family val="2"/>
      </rPr>
      <t>(стр. 020 + стр. 030 + стр. 040 + стр. 050 + стр. 060 + стр. 080 +
стр. 090 + стр. 100 + стр. 110)</t>
    </r>
  </si>
  <si>
    <r>
      <t>Расходы</t>
    </r>
    <r>
      <rPr>
        <sz val="9"/>
        <rFont val="Arial"/>
        <family val="2"/>
      </rPr>
      <t xml:space="preserve"> (стр. 160 + стр. 170 + стр. 190 + стр. 210 + стр. 230 + стр. 240 +
стр. 260 + стр. 280)</t>
    </r>
  </si>
  <si>
    <r>
      <t>Чистый операционный результат</t>
    </r>
    <r>
      <rPr>
        <sz val="8"/>
        <rFont val="Arial"/>
        <family val="2"/>
      </rPr>
      <t xml:space="preserve"> (стр. 291 - стр. 292), (стр. 310 + стр. 380)</t>
    </r>
  </si>
  <si>
    <r>
      <t xml:space="preserve">Операции с нефинансовыми активами </t>
    </r>
    <r>
      <rPr>
        <sz val="8"/>
        <rFont val="Arial"/>
        <family val="2"/>
      </rPr>
      <t>(стр.320 + стр. 330 + стр. 350 + стр. 360)</t>
    </r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</si>
  <si>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</si>
  <si>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r>
      <t xml:space="preserve">Операции с финансовыми активами </t>
    </r>
    <r>
      <rPr>
        <sz val="8"/>
        <rFont val="Arial"/>
        <family val="2"/>
      </rPr>
      <t>(стр. 410 + стр. 420 + стр. 440 + стр. 460 + стр. 470 + стр. 480)</t>
    </r>
  </si>
  <si>
    <r>
      <t xml:space="preserve">Операции с обязательствами </t>
    </r>
    <r>
      <rPr>
        <sz val="8"/>
        <rFont val="Arial"/>
        <family val="2"/>
      </rPr>
      <t>(стр. 520 + стр. 530 + стр. 540)</t>
    </r>
  </si>
  <si>
    <t>января</t>
  </si>
  <si>
    <t>Коротченко С.В.</t>
  </si>
  <si>
    <t>Пшеничникова Е.Н.</t>
  </si>
  <si>
    <t>Средства во временном распоряжении</t>
  </si>
  <si>
    <t>4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</si>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</sst>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indent="5"/>
    </xf>
    <xf numFmtId="0" fontId="2" fillId="0" borderId="15" xfId="0" applyFont="1" applyBorder="1" applyAlignment="1">
      <alignment horizontal="left" indent="5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wrapText="1" indent="5"/>
    </xf>
    <xf numFmtId="0" fontId="2" fillId="0" borderId="32" xfId="0" applyFont="1" applyBorder="1" applyAlignment="1">
      <alignment horizontal="left" wrapText="1" indent="5"/>
    </xf>
    <xf numFmtId="0" fontId="2" fillId="0" borderId="33" xfId="0" applyFont="1" applyBorder="1" applyAlignment="1">
      <alignment horizontal="left" indent="7"/>
    </xf>
    <xf numFmtId="0" fontId="2" fillId="0" borderId="34" xfId="0" applyFont="1" applyBorder="1" applyAlignment="1">
      <alignment horizontal="left" indent="7"/>
    </xf>
    <xf numFmtId="4" fontId="10" fillId="0" borderId="1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 indent="5"/>
    </xf>
    <xf numFmtId="0" fontId="2" fillId="0" borderId="15" xfId="0" applyFont="1" applyBorder="1" applyAlignment="1">
      <alignment horizontal="left" wrapText="1" indent="5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10" fillId="0" borderId="38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40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7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5"/>
    </xf>
    <xf numFmtId="49" fontId="2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indent="5"/>
    </xf>
    <xf numFmtId="0" fontId="2" fillId="0" borderId="32" xfId="0" applyFont="1" applyBorder="1" applyAlignment="1">
      <alignment horizontal="left" indent="5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" fontId="2" fillId="0" borderId="41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left" vertical="top" wrapText="1" indent="5"/>
    </xf>
    <xf numFmtId="0" fontId="2" fillId="0" borderId="10" xfId="0" applyFont="1" applyBorder="1" applyAlignment="1">
      <alignment horizontal="left" vertical="top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J30"/>
  <sheetViews>
    <sheetView zoomScale="75" zoomScaleNormal="75" zoomScalePageLayoutView="0" workbookViewId="0" topLeftCell="A10">
      <selection activeCell="CW31" sqref="CW31"/>
    </sheetView>
  </sheetViews>
  <sheetFormatPr defaultColWidth="0.875" defaultRowHeight="12.75"/>
  <cols>
    <col min="1" max="107" width="0.875" style="1" customWidth="1"/>
    <col min="108" max="124" width="0" style="1" hidden="1" customWidth="1"/>
    <col min="125" max="16384" width="0.875" style="1" customWidth="1"/>
  </cols>
  <sheetData>
    <row r="1" ht="3" customHeight="1"/>
    <row r="2" spans="1:166" ht="15" customHeight="1" thickBo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3"/>
      <c r="EQ2" s="84" t="s">
        <v>0</v>
      </c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6"/>
    </row>
    <row r="3" spans="145:166" ht="11.25">
      <c r="EO3" s="2" t="s">
        <v>2</v>
      </c>
      <c r="EQ3" s="87" t="s">
        <v>174</v>
      </c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9"/>
    </row>
    <row r="4" spans="60:166" ht="12.75" customHeight="1">
      <c r="BH4" s="2" t="s">
        <v>6</v>
      </c>
      <c r="BI4" s="67" t="s">
        <v>253</v>
      </c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90">
        <v>201</v>
      </c>
      <c r="CC4" s="90"/>
      <c r="CD4" s="90"/>
      <c r="CE4" s="90"/>
      <c r="CF4" s="91" t="s">
        <v>257</v>
      </c>
      <c r="CG4" s="91"/>
      <c r="CH4" s="1" t="s">
        <v>7</v>
      </c>
      <c r="EO4" s="2" t="s">
        <v>3</v>
      </c>
      <c r="EQ4" s="64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6"/>
    </row>
    <row r="5" spans="1:166" ht="12.75" customHeight="1">
      <c r="A5" s="1" t="s">
        <v>173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Q5" s="64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6"/>
    </row>
    <row r="6" spans="1:166" ht="12.75" customHeight="1">
      <c r="A6" s="1" t="s">
        <v>172</v>
      </c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3"/>
      <c r="DM6" s="3"/>
      <c r="DN6" s="3"/>
      <c r="DO6" s="3"/>
      <c r="DP6" s="3"/>
      <c r="DQ6" s="3"/>
      <c r="DR6" s="3"/>
      <c r="DS6" s="3"/>
      <c r="DT6" s="3"/>
      <c r="EO6" s="2" t="s">
        <v>4</v>
      </c>
      <c r="EQ6" s="64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6"/>
    </row>
    <row r="7" spans="1:166" ht="12.75" customHeight="1">
      <c r="A7" s="1" t="s">
        <v>8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3"/>
      <c r="DM7" s="3"/>
      <c r="DN7" s="3"/>
      <c r="DO7" s="3"/>
      <c r="DP7" s="3"/>
      <c r="DQ7" s="3"/>
      <c r="DR7" s="3"/>
      <c r="DS7" s="3"/>
      <c r="DT7" s="3"/>
      <c r="EQ7" s="64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6"/>
    </row>
    <row r="8" spans="1:166" ht="12.75" customHeight="1">
      <c r="A8" s="1" t="s">
        <v>224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EQ8" s="64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6"/>
    </row>
    <row r="9" spans="1:166" ht="12.75" customHeight="1" thickBot="1">
      <c r="A9" s="1" t="s">
        <v>9</v>
      </c>
      <c r="EO9" s="2" t="s">
        <v>5</v>
      </c>
      <c r="EQ9" s="68" t="s">
        <v>1</v>
      </c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70"/>
    </row>
    <row r="10" ht="9" customHeight="1"/>
    <row r="11" spans="1:166" ht="32.25" customHeight="1">
      <c r="A11" s="71" t="s">
        <v>47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3" t="s">
        <v>170</v>
      </c>
      <c r="BX11" s="74"/>
      <c r="BY11" s="74"/>
      <c r="BZ11" s="74"/>
      <c r="CA11" s="74"/>
      <c r="CB11" s="74"/>
      <c r="CC11" s="74"/>
      <c r="CD11" s="75"/>
      <c r="CE11" s="76" t="s">
        <v>50</v>
      </c>
      <c r="CF11" s="77"/>
      <c r="CG11" s="77"/>
      <c r="CH11" s="77"/>
      <c r="CI11" s="77"/>
      <c r="CJ11" s="77"/>
      <c r="CK11" s="77"/>
      <c r="CL11" s="78"/>
      <c r="CM11" s="73" t="s">
        <v>51</v>
      </c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5"/>
      <c r="DD11" s="73" t="s">
        <v>48</v>
      </c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5"/>
      <c r="DU11" s="73" t="s">
        <v>256</v>
      </c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80" t="s">
        <v>49</v>
      </c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1"/>
    </row>
    <row r="12" spans="1:166" ht="12" thickBot="1">
      <c r="A12" s="62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3"/>
      <c r="BW12" s="49">
        <v>2</v>
      </c>
      <c r="BX12" s="49"/>
      <c r="BY12" s="49"/>
      <c r="BZ12" s="49"/>
      <c r="CA12" s="49"/>
      <c r="CB12" s="49"/>
      <c r="CC12" s="49"/>
      <c r="CD12" s="49"/>
      <c r="CE12" s="49">
        <v>3</v>
      </c>
      <c r="CF12" s="49"/>
      <c r="CG12" s="49"/>
      <c r="CH12" s="49"/>
      <c r="CI12" s="49"/>
      <c r="CJ12" s="49"/>
      <c r="CK12" s="49"/>
      <c r="CL12" s="49"/>
      <c r="CM12" s="49">
        <v>4</v>
      </c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0">
        <v>5</v>
      </c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2"/>
      <c r="DU12" s="53">
        <v>6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0"/>
      <c r="EQ12" s="53">
        <v>7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</row>
    <row r="13" spans="2:166" ht="26.25" customHeight="1">
      <c r="B13" s="54" t="s">
        <v>246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4"/>
      <c r="BW13" s="55" t="s">
        <v>10</v>
      </c>
      <c r="BX13" s="56"/>
      <c r="BY13" s="56"/>
      <c r="BZ13" s="56"/>
      <c r="CA13" s="56"/>
      <c r="CB13" s="56"/>
      <c r="CC13" s="56"/>
      <c r="CD13" s="56"/>
      <c r="CE13" s="56" t="s">
        <v>53</v>
      </c>
      <c r="CF13" s="56"/>
      <c r="CG13" s="56"/>
      <c r="CH13" s="56"/>
      <c r="CI13" s="56"/>
      <c r="CJ13" s="56"/>
      <c r="CK13" s="56"/>
      <c r="CL13" s="56"/>
      <c r="CM13" s="57">
        <f>CM14+CM15+CM16+CM17+CM18+CM23+CM24+CM29+CM30</f>
        <v>770090.99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8">
        <f>DD14+DD15+DD16+DD17+DD18+DD23+DD24+DD29+DD30</f>
        <v>0</v>
      </c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60"/>
      <c r="DU13" s="57">
        <f>DU14+DU15+DU16+DU17+DU18+DU23+DU24+DU29+DU30</f>
        <v>0</v>
      </c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60">
        <f aca="true" t="shared" si="0" ref="EQ13:EQ19">CM13+DD13+DU13</f>
        <v>770090.99</v>
      </c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61"/>
    </row>
    <row r="14" spans="1:166" ht="14.25" customHeight="1">
      <c r="A14" s="5"/>
      <c r="B14" s="28" t="s">
        <v>52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17" t="s">
        <v>11</v>
      </c>
      <c r="BX14" s="18"/>
      <c r="BY14" s="18"/>
      <c r="BZ14" s="18"/>
      <c r="CA14" s="18"/>
      <c r="CB14" s="18"/>
      <c r="CC14" s="18"/>
      <c r="CD14" s="18"/>
      <c r="CE14" s="18" t="s">
        <v>54</v>
      </c>
      <c r="CF14" s="18"/>
      <c r="CG14" s="18"/>
      <c r="CH14" s="18"/>
      <c r="CI14" s="18"/>
      <c r="CJ14" s="18"/>
      <c r="CK14" s="18"/>
      <c r="CL14" s="18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9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12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2">
        <f t="shared" si="0"/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4"/>
    </row>
    <row r="15" spans="1:166" ht="14.25" customHeight="1">
      <c r="A15" s="5"/>
      <c r="B15" s="28" t="s">
        <v>55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17" t="s">
        <v>12</v>
      </c>
      <c r="BX15" s="18"/>
      <c r="BY15" s="18"/>
      <c r="BZ15" s="18"/>
      <c r="CA15" s="18"/>
      <c r="CB15" s="18"/>
      <c r="CC15" s="18"/>
      <c r="CD15" s="18"/>
      <c r="CE15" s="18" t="s">
        <v>59</v>
      </c>
      <c r="CF15" s="18"/>
      <c r="CG15" s="18"/>
      <c r="CH15" s="18"/>
      <c r="CI15" s="18"/>
      <c r="CJ15" s="18"/>
      <c r="CK15" s="18"/>
      <c r="CL15" s="18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9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12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2">
        <f t="shared" si="0"/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4"/>
    </row>
    <row r="16" spans="1:166" ht="14.25" customHeight="1">
      <c r="A16" s="5"/>
      <c r="B16" s="28" t="s">
        <v>56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17" t="s">
        <v>13</v>
      </c>
      <c r="BX16" s="18"/>
      <c r="BY16" s="18"/>
      <c r="BZ16" s="18"/>
      <c r="CA16" s="18"/>
      <c r="CB16" s="18"/>
      <c r="CC16" s="18"/>
      <c r="CD16" s="18"/>
      <c r="CE16" s="18" t="s">
        <v>60</v>
      </c>
      <c r="CF16" s="18"/>
      <c r="CG16" s="18"/>
      <c r="CH16" s="18"/>
      <c r="CI16" s="18"/>
      <c r="CJ16" s="18"/>
      <c r="CK16" s="18"/>
      <c r="CL16" s="18"/>
      <c r="CM16" s="13">
        <v>100390.77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9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12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2">
        <f t="shared" si="0"/>
        <v>100390.77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4"/>
    </row>
    <row r="17" spans="1:166" ht="14.25" customHeight="1">
      <c r="A17" s="5"/>
      <c r="B17" s="28" t="s">
        <v>57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17" t="s">
        <v>14</v>
      </c>
      <c r="BX17" s="18"/>
      <c r="BY17" s="18"/>
      <c r="BZ17" s="18"/>
      <c r="CA17" s="18"/>
      <c r="CB17" s="18"/>
      <c r="CC17" s="18"/>
      <c r="CD17" s="18"/>
      <c r="CE17" s="18" t="s">
        <v>17</v>
      </c>
      <c r="CF17" s="18"/>
      <c r="CG17" s="18"/>
      <c r="CH17" s="18"/>
      <c r="CI17" s="18"/>
      <c r="CJ17" s="18"/>
      <c r="CK17" s="18"/>
      <c r="CL17" s="18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9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12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2">
        <f t="shared" si="0"/>
        <v>0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4"/>
    </row>
    <row r="18" spans="1:166" ht="14.25" customHeight="1">
      <c r="A18" s="5"/>
      <c r="B18" s="28" t="s">
        <v>58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17" t="s">
        <v>15</v>
      </c>
      <c r="BX18" s="18"/>
      <c r="BY18" s="18"/>
      <c r="BZ18" s="18"/>
      <c r="CA18" s="18"/>
      <c r="CB18" s="18"/>
      <c r="CC18" s="18"/>
      <c r="CD18" s="18"/>
      <c r="CE18" s="18" t="s">
        <v>18</v>
      </c>
      <c r="CF18" s="18"/>
      <c r="CG18" s="18"/>
      <c r="CH18" s="18"/>
      <c r="CI18" s="18"/>
      <c r="CJ18" s="18"/>
      <c r="CK18" s="18"/>
      <c r="CL18" s="18"/>
      <c r="CM18" s="42">
        <f>CM19+CM21+CM22</f>
        <v>0</v>
      </c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5">
        <f>DD19+DD21+DD22</f>
        <v>0</v>
      </c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3"/>
      <c r="DU18" s="42">
        <f>DU19+DU21+DU22</f>
        <v>0</v>
      </c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3">
        <f t="shared" si="0"/>
        <v>0</v>
      </c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4"/>
    </row>
    <row r="19" spans="1:166" ht="11.25">
      <c r="A19" s="40" t="s">
        <v>21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17" t="s">
        <v>136</v>
      </c>
      <c r="BX19" s="18"/>
      <c r="BY19" s="18"/>
      <c r="BZ19" s="18"/>
      <c r="CA19" s="18"/>
      <c r="CB19" s="18"/>
      <c r="CC19" s="18"/>
      <c r="CD19" s="18"/>
      <c r="CE19" s="18" t="s">
        <v>61</v>
      </c>
      <c r="CF19" s="18"/>
      <c r="CG19" s="18"/>
      <c r="CH19" s="18"/>
      <c r="CI19" s="18"/>
      <c r="CJ19" s="18"/>
      <c r="CK19" s="18"/>
      <c r="CL19" s="18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30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2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2">
        <f t="shared" si="0"/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4"/>
    </row>
    <row r="20" spans="1:166" ht="22.5" customHeight="1">
      <c r="A20" s="38" t="s">
        <v>225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17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33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4"/>
    </row>
    <row r="21" spans="1:166" ht="23.25" customHeight="1">
      <c r="A21" s="47" t="s">
        <v>171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17" t="s">
        <v>140</v>
      </c>
      <c r="BX21" s="18"/>
      <c r="BY21" s="18"/>
      <c r="BZ21" s="18"/>
      <c r="CA21" s="18"/>
      <c r="CB21" s="18"/>
      <c r="CC21" s="18"/>
      <c r="CD21" s="18"/>
      <c r="CE21" s="18" t="s">
        <v>62</v>
      </c>
      <c r="CF21" s="18"/>
      <c r="CG21" s="18"/>
      <c r="CH21" s="18"/>
      <c r="CI21" s="18"/>
      <c r="CJ21" s="18"/>
      <c r="CK21" s="18"/>
      <c r="CL21" s="18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9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12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2">
        <f>CM21+DD21+DU21</f>
        <v>0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4"/>
    </row>
    <row r="22" spans="1:166" ht="14.25" customHeight="1">
      <c r="A22" s="15" t="s">
        <v>63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6"/>
      <c r="BW22" s="17" t="s">
        <v>141</v>
      </c>
      <c r="BX22" s="18"/>
      <c r="BY22" s="18"/>
      <c r="BZ22" s="18"/>
      <c r="CA22" s="18"/>
      <c r="CB22" s="18"/>
      <c r="CC22" s="18"/>
      <c r="CD22" s="18"/>
      <c r="CE22" s="18" t="s">
        <v>64</v>
      </c>
      <c r="CF22" s="18"/>
      <c r="CG22" s="18"/>
      <c r="CH22" s="18"/>
      <c r="CI22" s="18"/>
      <c r="CJ22" s="18"/>
      <c r="CK22" s="18"/>
      <c r="CL22" s="18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9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2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2">
        <f>CM22+DD22+DU22</f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4"/>
    </row>
    <row r="23" spans="1:166" ht="14.25" customHeight="1">
      <c r="A23" s="5"/>
      <c r="B23" s="28" t="s">
        <v>65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9"/>
      <c r="BW23" s="17" t="s">
        <v>16</v>
      </c>
      <c r="BX23" s="18"/>
      <c r="BY23" s="18"/>
      <c r="BZ23" s="18"/>
      <c r="CA23" s="18"/>
      <c r="CB23" s="18"/>
      <c r="CC23" s="18"/>
      <c r="CD23" s="18"/>
      <c r="CE23" s="18" t="s">
        <v>67</v>
      </c>
      <c r="CF23" s="18"/>
      <c r="CG23" s="18"/>
      <c r="CH23" s="18"/>
      <c r="CI23" s="18"/>
      <c r="CJ23" s="18"/>
      <c r="CK23" s="18"/>
      <c r="CL23" s="18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9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2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2">
        <f>CM23+DD23+DU23</f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4"/>
    </row>
    <row r="24" spans="1:166" ht="14.25" customHeight="1">
      <c r="A24" s="5"/>
      <c r="B24" s="28" t="s">
        <v>66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17" t="s">
        <v>175</v>
      </c>
      <c r="BX24" s="18"/>
      <c r="BY24" s="18"/>
      <c r="BZ24" s="18"/>
      <c r="CA24" s="18"/>
      <c r="CB24" s="18"/>
      <c r="CC24" s="18"/>
      <c r="CD24" s="18"/>
      <c r="CE24" s="18" t="s">
        <v>68</v>
      </c>
      <c r="CF24" s="18"/>
      <c r="CG24" s="18"/>
      <c r="CH24" s="18"/>
      <c r="CI24" s="18"/>
      <c r="CJ24" s="18"/>
      <c r="CK24" s="18"/>
      <c r="CL24" s="18"/>
      <c r="CM24" s="42">
        <f>CM25+CM27+CM28</f>
        <v>0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5">
        <f>DD25+DD27+DD28</f>
        <v>0</v>
      </c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3"/>
      <c r="DU24" s="42">
        <f>DU25+DU27+DU28</f>
        <v>0</v>
      </c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3">
        <f>CM24+DD24+DU24</f>
        <v>0</v>
      </c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4"/>
    </row>
    <row r="25" spans="1:166" ht="11.25">
      <c r="A25" s="40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17" t="s">
        <v>176</v>
      </c>
      <c r="BX25" s="18"/>
      <c r="BY25" s="18"/>
      <c r="BZ25" s="18"/>
      <c r="CA25" s="18"/>
      <c r="CB25" s="18"/>
      <c r="CC25" s="18"/>
      <c r="CD25" s="18"/>
      <c r="CE25" s="18" t="s">
        <v>70</v>
      </c>
      <c r="CF25" s="18"/>
      <c r="CG25" s="18"/>
      <c r="CH25" s="18"/>
      <c r="CI25" s="18"/>
      <c r="CJ25" s="18"/>
      <c r="CK25" s="18"/>
      <c r="CL25" s="18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30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2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2">
        <f>CM25+DD25+DU25</f>
        <v>0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4"/>
    </row>
    <row r="26" spans="1:166" ht="12.75" customHeight="1">
      <c r="A26" s="38" t="s">
        <v>69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17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33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2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4"/>
    </row>
    <row r="27" spans="1:166" ht="14.25" customHeight="1">
      <c r="A27" s="15" t="s">
        <v>71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6"/>
      <c r="BW27" s="17" t="s">
        <v>177</v>
      </c>
      <c r="BX27" s="18"/>
      <c r="BY27" s="18"/>
      <c r="BZ27" s="18"/>
      <c r="CA27" s="18"/>
      <c r="CB27" s="18"/>
      <c r="CC27" s="18"/>
      <c r="CD27" s="18"/>
      <c r="CE27" s="18" t="s">
        <v>73</v>
      </c>
      <c r="CF27" s="18"/>
      <c r="CG27" s="18"/>
      <c r="CH27" s="18"/>
      <c r="CI27" s="18"/>
      <c r="CJ27" s="18"/>
      <c r="CK27" s="18"/>
      <c r="CL27" s="18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9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2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2">
        <f>CM27+DD27+DU27</f>
        <v>0</v>
      </c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4"/>
    </row>
    <row r="28" spans="1:166" ht="14.25" customHeight="1">
      <c r="A28" s="15" t="s">
        <v>72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6"/>
      <c r="BW28" s="17" t="s">
        <v>178</v>
      </c>
      <c r="BX28" s="18"/>
      <c r="BY28" s="18"/>
      <c r="BZ28" s="18"/>
      <c r="CA28" s="18"/>
      <c r="CB28" s="18"/>
      <c r="CC28" s="18"/>
      <c r="CD28" s="18"/>
      <c r="CE28" s="18" t="s">
        <v>74</v>
      </c>
      <c r="CF28" s="18"/>
      <c r="CG28" s="18"/>
      <c r="CH28" s="18"/>
      <c r="CI28" s="18"/>
      <c r="CJ28" s="18"/>
      <c r="CK28" s="18"/>
      <c r="CL28" s="18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2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2">
        <f>CM28+DD28+DU28</f>
        <v>0</v>
      </c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4"/>
    </row>
    <row r="29" spans="1:166" ht="14.25" customHeight="1">
      <c r="A29" s="5"/>
      <c r="B29" s="28" t="s">
        <v>75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17" t="s">
        <v>53</v>
      </c>
      <c r="BX29" s="18"/>
      <c r="BY29" s="18"/>
      <c r="BZ29" s="18"/>
      <c r="CA29" s="18"/>
      <c r="CB29" s="18"/>
      <c r="CC29" s="18"/>
      <c r="CD29" s="18"/>
      <c r="CE29" s="18" t="s">
        <v>19</v>
      </c>
      <c r="CF29" s="18"/>
      <c r="CG29" s="18"/>
      <c r="CH29" s="18"/>
      <c r="CI29" s="18"/>
      <c r="CJ29" s="18"/>
      <c r="CK29" s="18"/>
      <c r="CL29" s="18"/>
      <c r="CM29" s="13">
        <v>669700.22</v>
      </c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9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2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2">
        <f>CM29+DD29+DU29</f>
        <v>669700.22</v>
      </c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4"/>
    </row>
    <row r="30" spans="1:166" ht="14.25" customHeight="1" thickBot="1">
      <c r="A30" s="5"/>
      <c r="B30" s="24" t="s">
        <v>76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5"/>
      <c r="BW30" s="26" t="s">
        <v>54</v>
      </c>
      <c r="BX30" s="27"/>
      <c r="BY30" s="27"/>
      <c r="BZ30" s="27"/>
      <c r="CA30" s="27"/>
      <c r="CB30" s="27"/>
      <c r="CC30" s="27"/>
      <c r="CD30" s="27"/>
      <c r="CE30" s="27" t="s">
        <v>60</v>
      </c>
      <c r="CF30" s="27"/>
      <c r="CG30" s="27"/>
      <c r="CH30" s="27"/>
      <c r="CI30" s="27"/>
      <c r="CJ30" s="27"/>
      <c r="CK30" s="27"/>
      <c r="CL30" s="27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36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21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1">
        <f>CM30+DD30+DU30</f>
        <v>0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3"/>
    </row>
  </sheetData>
  <sheetProtection/>
  <mergeCells count="143">
    <mergeCell ref="A2:EP2"/>
    <mergeCell ref="EQ2:FJ2"/>
    <mergeCell ref="EQ3:FJ3"/>
    <mergeCell ref="BI4:CA4"/>
    <mergeCell ref="CB4:CE4"/>
    <mergeCell ref="CF4:CG4"/>
    <mergeCell ref="EQ4:FJ4"/>
    <mergeCell ref="EQ9:FJ9"/>
    <mergeCell ref="A11:BV11"/>
    <mergeCell ref="BW11:CD11"/>
    <mergeCell ref="CE11:CL11"/>
    <mergeCell ref="CM11:DC11"/>
    <mergeCell ref="DD11:DT11"/>
    <mergeCell ref="DU11:EP11"/>
    <mergeCell ref="EQ11:FJ11"/>
    <mergeCell ref="EQ5:FJ5"/>
    <mergeCell ref="AK6:DK6"/>
    <mergeCell ref="EQ6:FJ6"/>
    <mergeCell ref="V7:DK7"/>
    <mergeCell ref="EQ7:FJ7"/>
    <mergeCell ref="O8:DK8"/>
    <mergeCell ref="EQ8:FJ8"/>
    <mergeCell ref="EQ12:FJ12"/>
    <mergeCell ref="B13:BU13"/>
    <mergeCell ref="BW13:CD13"/>
    <mergeCell ref="CE13:CL13"/>
    <mergeCell ref="CM13:DC13"/>
    <mergeCell ref="DD13:DT13"/>
    <mergeCell ref="DU13:EP13"/>
    <mergeCell ref="EQ13:FJ13"/>
    <mergeCell ref="A12:BV12"/>
    <mergeCell ref="BW12:CD12"/>
    <mergeCell ref="CE12:CL12"/>
    <mergeCell ref="CM12:DC12"/>
    <mergeCell ref="DD12:DT12"/>
    <mergeCell ref="DU12:EP12"/>
    <mergeCell ref="EQ14:FJ14"/>
    <mergeCell ref="B15:BV15"/>
    <mergeCell ref="BW15:CD15"/>
    <mergeCell ref="CE15:CL15"/>
    <mergeCell ref="CM15:DC15"/>
    <mergeCell ref="DD15:DT15"/>
    <mergeCell ref="DU15:EP15"/>
    <mergeCell ref="EQ15:FJ15"/>
    <mergeCell ref="B14:BV14"/>
    <mergeCell ref="BW14:CD14"/>
    <mergeCell ref="CE14:CL14"/>
    <mergeCell ref="CM14:DC14"/>
    <mergeCell ref="DD14:DT14"/>
    <mergeCell ref="DU14:EP14"/>
    <mergeCell ref="EQ16:FJ16"/>
    <mergeCell ref="B17:BV17"/>
    <mergeCell ref="BW17:CD17"/>
    <mergeCell ref="CE17:CL17"/>
    <mergeCell ref="CM17:DC17"/>
    <mergeCell ref="DD17:DT17"/>
    <mergeCell ref="DU17:EP17"/>
    <mergeCell ref="EQ17:FJ17"/>
    <mergeCell ref="B16:BV16"/>
    <mergeCell ref="BW16:CD16"/>
    <mergeCell ref="CE16:CL16"/>
    <mergeCell ref="CM16:DC16"/>
    <mergeCell ref="DD16:DT16"/>
    <mergeCell ref="DU16:EP16"/>
    <mergeCell ref="EQ18:FJ18"/>
    <mergeCell ref="A19:BV19"/>
    <mergeCell ref="BW19:CD20"/>
    <mergeCell ref="CE19:CL20"/>
    <mergeCell ref="CM19:DC20"/>
    <mergeCell ref="DD19:DT20"/>
    <mergeCell ref="DU19:EP20"/>
    <mergeCell ref="EQ19:FJ20"/>
    <mergeCell ref="A20:BV20"/>
    <mergeCell ref="B18:BV18"/>
    <mergeCell ref="BW18:CD18"/>
    <mergeCell ref="CE18:CL18"/>
    <mergeCell ref="CM18:DC18"/>
    <mergeCell ref="DD18:DT18"/>
    <mergeCell ref="DU18:EP18"/>
    <mergeCell ref="EQ21:FJ21"/>
    <mergeCell ref="A22:BV22"/>
    <mergeCell ref="BW22:CD22"/>
    <mergeCell ref="CE22:CL22"/>
    <mergeCell ref="CM22:DC22"/>
    <mergeCell ref="DD22:DT22"/>
    <mergeCell ref="DU22:EP22"/>
    <mergeCell ref="EQ22:FJ22"/>
    <mergeCell ref="A21:BV21"/>
    <mergeCell ref="BW21:CD21"/>
    <mergeCell ref="CE21:CL21"/>
    <mergeCell ref="CM21:DC21"/>
    <mergeCell ref="DD21:DT21"/>
    <mergeCell ref="DU21:EP21"/>
    <mergeCell ref="EQ23:FJ23"/>
    <mergeCell ref="B24:BV24"/>
    <mergeCell ref="BW24:CD24"/>
    <mergeCell ref="CE24:CL24"/>
    <mergeCell ref="CM24:DC24"/>
    <mergeCell ref="DD24:DT24"/>
    <mergeCell ref="DU24:EP24"/>
    <mergeCell ref="EQ24:FJ24"/>
    <mergeCell ref="B23:BV23"/>
    <mergeCell ref="BW23:CD23"/>
    <mergeCell ref="CE23:CL23"/>
    <mergeCell ref="CM23:DC23"/>
    <mergeCell ref="DD23:DT23"/>
    <mergeCell ref="DU23:EP23"/>
    <mergeCell ref="EQ25:FJ26"/>
    <mergeCell ref="A26:BV26"/>
    <mergeCell ref="A27:BV27"/>
    <mergeCell ref="BW27:CD27"/>
    <mergeCell ref="CE27:CL27"/>
    <mergeCell ref="CM27:DC27"/>
    <mergeCell ref="DD27:DT27"/>
    <mergeCell ref="DU27:EP27"/>
    <mergeCell ref="EQ27:FJ27"/>
    <mergeCell ref="A25:BV25"/>
    <mergeCell ref="BW25:CD26"/>
    <mergeCell ref="CE25:CL26"/>
    <mergeCell ref="CM25:DC26"/>
    <mergeCell ref="DD25:DT26"/>
    <mergeCell ref="DU25:EP26"/>
    <mergeCell ref="DD30:DT30"/>
    <mergeCell ref="DU30:EP30"/>
    <mergeCell ref="DD29:DT29"/>
    <mergeCell ref="DU29:EP29"/>
    <mergeCell ref="EQ30:FJ30"/>
    <mergeCell ref="B30:BV30"/>
    <mergeCell ref="BW30:CD30"/>
    <mergeCell ref="CE30:CL30"/>
    <mergeCell ref="CM30:DC30"/>
    <mergeCell ref="EQ28:FJ28"/>
    <mergeCell ref="B29:BV29"/>
    <mergeCell ref="BW29:CD29"/>
    <mergeCell ref="CE29:CL29"/>
    <mergeCell ref="CM29:DC29"/>
    <mergeCell ref="EQ29:FJ29"/>
    <mergeCell ref="A28:BV28"/>
    <mergeCell ref="BW28:CD28"/>
    <mergeCell ref="CE28:CL28"/>
    <mergeCell ref="CM28:DC28"/>
    <mergeCell ref="DD28:DT28"/>
    <mergeCell ref="DU28:EP28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4"/>
  <sheetViews>
    <sheetView zoomScalePageLayoutView="0" workbookViewId="0" topLeftCell="A19">
      <selection activeCell="AY46" sqref="AY46"/>
    </sheetView>
  </sheetViews>
  <sheetFormatPr defaultColWidth="0.875" defaultRowHeight="12.75"/>
  <cols>
    <col min="1" max="107" width="0.875" style="1" customWidth="1"/>
    <col min="108" max="124" width="0.875" style="1" hidden="1" customWidth="1"/>
    <col min="125" max="16384" width="0.875" style="1" customWidth="1"/>
  </cols>
  <sheetData>
    <row r="1" spans="1:166" ht="32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2"/>
      <c r="BW1" s="73" t="s">
        <v>170</v>
      </c>
      <c r="BX1" s="74"/>
      <c r="BY1" s="74"/>
      <c r="BZ1" s="74"/>
      <c r="CA1" s="74"/>
      <c r="CB1" s="74"/>
      <c r="CC1" s="74"/>
      <c r="CD1" s="75"/>
      <c r="CE1" s="76" t="s">
        <v>50</v>
      </c>
      <c r="CF1" s="77"/>
      <c r="CG1" s="77"/>
      <c r="CH1" s="77"/>
      <c r="CI1" s="77"/>
      <c r="CJ1" s="77"/>
      <c r="CK1" s="77"/>
      <c r="CL1" s="78"/>
      <c r="CM1" s="73" t="s">
        <v>51</v>
      </c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5"/>
      <c r="DD1" s="73" t="s">
        <v>48</v>
      </c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5"/>
      <c r="DU1" s="73" t="s">
        <v>256</v>
      </c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80" t="s">
        <v>49</v>
      </c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81"/>
    </row>
    <row r="2" spans="1:166" ht="12" thickBot="1">
      <c r="A2" s="62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3"/>
      <c r="BW2" s="49">
        <v>2</v>
      </c>
      <c r="BX2" s="49"/>
      <c r="BY2" s="49"/>
      <c r="BZ2" s="49"/>
      <c r="CA2" s="49"/>
      <c r="CB2" s="49"/>
      <c r="CC2" s="49"/>
      <c r="CD2" s="49"/>
      <c r="CE2" s="49">
        <v>3</v>
      </c>
      <c r="CF2" s="49"/>
      <c r="CG2" s="49"/>
      <c r="CH2" s="49"/>
      <c r="CI2" s="49"/>
      <c r="CJ2" s="49"/>
      <c r="CK2" s="49"/>
      <c r="CL2" s="49"/>
      <c r="CM2" s="49">
        <v>4</v>
      </c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>
        <v>5</v>
      </c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53">
        <v>6</v>
      </c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0"/>
      <c r="EQ2" s="53">
        <v>7</v>
      </c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</row>
    <row r="3" spans="1:166" ht="25.5" customHeight="1">
      <c r="A3" s="54" t="s">
        <v>247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92"/>
      <c r="BW3" s="55" t="s">
        <v>18</v>
      </c>
      <c r="BX3" s="56"/>
      <c r="BY3" s="56"/>
      <c r="BZ3" s="56"/>
      <c r="CA3" s="56"/>
      <c r="CB3" s="56"/>
      <c r="CC3" s="56"/>
      <c r="CD3" s="56"/>
      <c r="CE3" s="56" t="s">
        <v>77</v>
      </c>
      <c r="CF3" s="56"/>
      <c r="CG3" s="56"/>
      <c r="CH3" s="56"/>
      <c r="CI3" s="56"/>
      <c r="CJ3" s="56"/>
      <c r="CK3" s="56"/>
      <c r="CL3" s="56"/>
      <c r="CM3" s="57">
        <f>CM4+CM9+CM17+CM21+CM25+'Прибой.СОШ 3'!CM3:DC3+'Прибой.СОШ 3'!CM8:DC8</f>
        <v>16714102.719999999</v>
      </c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>
        <f>DU4+DU9+DU17+DU21+DU25+DU30+'Прибой.СОШ 3'!DU3:EP3+'Прибой.СОШ 3'!DU8:EP8</f>
        <v>0</v>
      </c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60">
        <f>CM3+DD3+DU3</f>
        <v>16714102.719999999</v>
      </c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61"/>
    </row>
    <row r="4" spans="1:166" ht="12.75" customHeight="1">
      <c r="A4" s="5"/>
      <c r="B4" s="28" t="s">
        <v>223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9"/>
      <c r="BW4" s="17" t="s">
        <v>67</v>
      </c>
      <c r="BX4" s="18"/>
      <c r="BY4" s="18"/>
      <c r="BZ4" s="18"/>
      <c r="CA4" s="18"/>
      <c r="CB4" s="18"/>
      <c r="CC4" s="18"/>
      <c r="CD4" s="18"/>
      <c r="CE4" s="18" t="s">
        <v>20</v>
      </c>
      <c r="CF4" s="18"/>
      <c r="CG4" s="18"/>
      <c r="CH4" s="18"/>
      <c r="CI4" s="18"/>
      <c r="CJ4" s="18"/>
      <c r="CK4" s="18"/>
      <c r="CL4" s="18"/>
      <c r="CM4" s="42">
        <f>CM5+CM7+CM8</f>
        <v>13545104.399999999</v>
      </c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>
        <f>DU5+DU7+DU8</f>
        <v>0</v>
      </c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3">
        <f>CM4+DD4+DU4</f>
        <v>13545104.399999999</v>
      </c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4"/>
    </row>
    <row r="5" spans="1:166" ht="11.2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17" t="s">
        <v>182</v>
      </c>
      <c r="BX5" s="18"/>
      <c r="BY5" s="18"/>
      <c r="BZ5" s="18"/>
      <c r="CA5" s="18"/>
      <c r="CB5" s="18"/>
      <c r="CC5" s="18"/>
      <c r="CD5" s="18"/>
      <c r="CE5" s="18" t="s">
        <v>22</v>
      </c>
      <c r="CF5" s="18"/>
      <c r="CG5" s="18"/>
      <c r="CH5" s="18"/>
      <c r="CI5" s="18"/>
      <c r="CJ5" s="18"/>
      <c r="CK5" s="18"/>
      <c r="CL5" s="18"/>
      <c r="CM5" s="13">
        <v>10448467.52</v>
      </c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2">
        <f>CM5+DD5+DU5</f>
        <v>10448467.52</v>
      </c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4"/>
    </row>
    <row r="6" spans="1:166" ht="12.75" customHeight="1">
      <c r="A6" s="38" t="s">
        <v>179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17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2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4"/>
    </row>
    <row r="7" spans="1:166" ht="12.75" customHeight="1">
      <c r="A7" s="47" t="s">
        <v>226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8"/>
      <c r="BW7" s="17" t="s">
        <v>183</v>
      </c>
      <c r="BX7" s="18"/>
      <c r="BY7" s="18"/>
      <c r="BZ7" s="18"/>
      <c r="CA7" s="18"/>
      <c r="CB7" s="18"/>
      <c r="CC7" s="18"/>
      <c r="CD7" s="18"/>
      <c r="CE7" s="18" t="s">
        <v>23</v>
      </c>
      <c r="CF7" s="18"/>
      <c r="CG7" s="18"/>
      <c r="CH7" s="18"/>
      <c r="CI7" s="18"/>
      <c r="CJ7" s="18"/>
      <c r="CK7" s="18"/>
      <c r="CL7" s="18"/>
      <c r="CM7" s="13">
        <v>85321.1</v>
      </c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2">
        <f>CM7+DD7+DU7</f>
        <v>85321.1</v>
      </c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ht="12.75" customHeight="1">
      <c r="A8" s="15" t="s">
        <v>78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6"/>
      <c r="BW8" s="17" t="s">
        <v>228</v>
      </c>
      <c r="BX8" s="18"/>
      <c r="BY8" s="18"/>
      <c r="BZ8" s="18"/>
      <c r="CA8" s="18"/>
      <c r="CB8" s="18"/>
      <c r="CC8" s="18"/>
      <c r="CD8" s="18"/>
      <c r="CE8" s="18" t="s">
        <v>229</v>
      </c>
      <c r="CF8" s="18"/>
      <c r="CG8" s="18"/>
      <c r="CH8" s="18"/>
      <c r="CI8" s="18"/>
      <c r="CJ8" s="18"/>
      <c r="CK8" s="18"/>
      <c r="CL8" s="18"/>
      <c r="CM8" s="13">
        <v>3011315.78</v>
      </c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2">
        <f>CM8+DD8+DU8</f>
        <v>3011315.78</v>
      </c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4"/>
    </row>
    <row r="9" spans="1:166" ht="12.75" customHeight="1">
      <c r="A9" s="5"/>
      <c r="B9" s="28" t="s">
        <v>79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9"/>
      <c r="BW9" s="17" t="s">
        <v>68</v>
      </c>
      <c r="BX9" s="18"/>
      <c r="BY9" s="18"/>
      <c r="BZ9" s="18"/>
      <c r="CA9" s="18"/>
      <c r="CB9" s="18"/>
      <c r="CC9" s="18"/>
      <c r="CD9" s="18"/>
      <c r="CE9" s="18" t="s">
        <v>80</v>
      </c>
      <c r="CF9" s="18"/>
      <c r="CG9" s="18"/>
      <c r="CH9" s="18"/>
      <c r="CI9" s="18"/>
      <c r="CJ9" s="18"/>
      <c r="CK9" s="18"/>
      <c r="CL9" s="18"/>
      <c r="CM9" s="42">
        <f>CM10+CM12+CM13+CM14+CM15+CM16</f>
        <v>2619554.8899999997</v>
      </c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>
        <f>DU10+DU12+DU13+DU14+DU15+DU16</f>
        <v>0</v>
      </c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3">
        <f>CM9+DD9+DU9</f>
        <v>2619554.8899999997</v>
      </c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4"/>
    </row>
    <row r="10" spans="1:166" ht="11.25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17" t="s">
        <v>70</v>
      </c>
      <c r="BX10" s="18"/>
      <c r="BY10" s="18"/>
      <c r="BZ10" s="18"/>
      <c r="CA10" s="18"/>
      <c r="CB10" s="18"/>
      <c r="CC10" s="18"/>
      <c r="CD10" s="18"/>
      <c r="CE10" s="18" t="s">
        <v>82</v>
      </c>
      <c r="CF10" s="18"/>
      <c r="CG10" s="18"/>
      <c r="CH10" s="18"/>
      <c r="CI10" s="18"/>
      <c r="CJ10" s="18"/>
      <c r="CK10" s="18"/>
      <c r="CL10" s="18"/>
      <c r="CM10" s="13">
        <v>367.3</v>
      </c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2">
        <f>CM10+DD10+DU10</f>
        <v>367.3</v>
      </c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4"/>
    </row>
    <row r="11" spans="1:166" ht="12.75" customHeight="1">
      <c r="A11" s="38" t="s">
        <v>81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9"/>
      <c r="BW11" s="17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2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4"/>
    </row>
    <row r="12" spans="1:166" ht="12.75" customHeight="1">
      <c r="A12" s="15" t="s">
        <v>83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6"/>
      <c r="BW12" s="17" t="s">
        <v>73</v>
      </c>
      <c r="BX12" s="18"/>
      <c r="BY12" s="18"/>
      <c r="BZ12" s="18"/>
      <c r="CA12" s="18"/>
      <c r="CB12" s="18"/>
      <c r="CC12" s="18"/>
      <c r="CD12" s="18"/>
      <c r="CE12" s="18" t="s">
        <v>84</v>
      </c>
      <c r="CF12" s="18"/>
      <c r="CG12" s="18"/>
      <c r="CH12" s="18"/>
      <c r="CI12" s="18"/>
      <c r="CJ12" s="18"/>
      <c r="CK12" s="18"/>
      <c r="CL12" s="18"/>
      <c r="CM12" s="13">
        <v>36540.2</v>
      </c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2">
        <f aca="true" t="shared" si="0" ref="EQ12:EQ18">CM12+DD12+DU12</f>
        <v>36540.2</v>
      </c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4"/>
    </row>
    <row r="13" spans="1:166" ht="14.25" customHeight="1">
      <c r="A13" s="15" t="s">
        <v>85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6"/>
      <c r="BW13" s="17" t="s">
        <v>74</v>
      </c>
      <c r="BX13" s="18"/>
      <c r="BY13" s="18"/>
      <c r="BZ13" s="18"/>
      <c r="CA13" s="18"/>
      <c r="CB13" s="18"/>
      <c r="CC13" s="18"/>
      <c r="CD13" s="18"/>
      <c r="CE13" s="18" t="s">
        <v>86</v>
      </c>
      <c r="CF13" s="18"/>
      <c r="CG13" s="18"/>
      <c r="CH13" s="18"/>
      <c r="CI13" s="18"/>
      <c r="CJ13" s="18"/>
      <c r="CK13" s="18"/>
      <c r="CL13" s="18"/>
      <c r="CM13" s="13">
        <v>2046665.39</v>
      </c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2">
        <f t="shared" si="0"/>
        <v>2046665.39</v>
      </c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4"/>
    </row>
    <row r="14" spans="1:166" ht="14.2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6"/>
      <c r="BW14" s="17" t="s">
        <v>184</v>
      </c>
      <c r="BX14" s="18"/>
      <c r="BY14" s="18"/>
      <c r="BZ14" s="18"/>
      <c r="CA14" s="18"/>
      <c r="CB14" s="18"/>
      <c r="CC14" s="18"/>
      <c r="CD14" s="18"/>
      <c r="CE14" s="18" t="s">
        <v>88</v>
      </c>
      <c r="CF14" s="18"/>
      <c r="CG14" s="18"/>
      <c r="CH14" s="18"/>
      <c r="CI14" s="18"/>
      <c r="CJ14" s="18"/>
      <c r="CK14" s="18"/>
      <c r="CL14" s="18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2">
        <f t="shared" si="0"/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4"/>
    </row>
    <row r="15" spans="1:166" ht="14.25" customHeight="1">
      <c r="A15" s="15" t="s">
        <v>89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6"/>
      <c r="BW15" s="17" t="s">
        <v>185</v>
      </c>
      <c r="BX15" s="18"/>
      <c r="BY15" s="18"/>
      <c r="BZ15" s="18"/>
      <c r="CA15" s="18"/>
      <c r="CB15" s="18"/>
      <c r="CC15" s="18"/>
      <c r="CD15" s="18"/>
      <c r="CE15" s="18" t="s">
        <v>90</v>
      </c>
      <c r="CF15" s="18"/>
      <c r="CG15" s="18"/>
      <c r="CH15" s="18"/>
      <c r="CI15" s="18"/>
      <c r="CJ15" s="18"/>
      <c r="CK15" s="18"/>
      <c r="CL15" s="18"/>
      <c r="CM15" s="13">
        <v>194997.6</v>
      </c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2">
        <f t="shared" si="0"/>
        <v>194997.6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4"/>
    </row>
    <row r="16" spans="1:166" ht="14.25" customHeight="1">
      <c r="A16" s="15" t="s">
        <v>91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6"/>
      <c r="BW16" s="17" t="s">
        <v>186</v>
      </c>
      <c r="BX16" s="18"/>
      <c r="BY16" s="18"/>
      <c r="BZ16" s="18"/>
      <c r="CA16" s="18"/>
      <c r="CB16" s="18"/>
      <c r="CC16" s="18"/>
      <c r="CD16" s="18"/>
      <c r="CE16" s="18" t="s">
        <v>92</v>
      </c>
      <c r="CF16" s="18"/>
      <c r="CG16" s="18"/>
      <c r="CH16" s="18"/>
      <c r="CI16" s="18"/>
      <c r="CJ16" s="18"/>
      <c r="CK16" s="18"/>
      <c r="CL16" s="18"/>
      <c r="CM16" s="13">
        <v>340984.4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2">
        <f t="shared" si="0"/>
        <v>340984.4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4"/>
    </row>
    <row r="17" spans="1:166" ht="12.75" customHeight="1">
      <c r="A17" s="5"/>
      <c r="B17" s="28" t="s">
        <v>93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17" t="s">
        <v>187</v>
      </c>
      <c r="BX17" s="18"/>
      <c r="BY17" s="18"/>
      <c r="BZ17" s="18"/>
      <c r="CA17" s="18"/>
      <c r="CB17" s="18"/>
      <c r="CC17" s="18"/>
      <c r="CD17" s="18"/>
      <c r="CE17" s="18" t="s">
        <v>24</v>
      </c>
      <c r="CF17" s="18"/>
      <c r="CG17" s="18"/>
      <c r="CH17" s="18"/>
      <c r="CI17" s="18"/>
      <c r="CJ17" s="18"/>
      <c r="CK17" s="18"/>
      <c r="CL17" s="18"/>
      <c r="CM17" s="42">
        <f>CM18+CM20</f>
        <v>0</v>
      </c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>
        <f>DU18+DU20</f>
        <v>0</v>
      </c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3">
        <f t="shared" si="0"/>
        <v>0</v>
      </c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4"/>
    </row>
    <row r="18" spans="1:166" ht="11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17" t="s">
        <v>188</v>
      </c>
      <c r="BX18" s="18"/>
      <c r="BY18" s="18"/>
      <c r="BZ18" s="18"/>
      <c r="CA18" s="18"/>
      <c r="CB18" s="18"/>
      <c r="CC18" s="18"/>
      <c r="CD18" s="18"/>
      <c r="CE18" s="18" t="s">
        <v>25</v>
      </c>
      <c r="CF18" s="18"/>
      <c r="CG18" s="18"/>
      <c r="CH18" s="18"/>
      <c r="CI18" s="18"/>
      <c r="CJ18" s="18"/>
      <c r="CK18" s="18"/>
      <c r="CL18" s="18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2">
        <f t="shared" si="0"/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4"/>
    </row>
    <row r="19" spans="1:166" ht="12.75" customHeight="1">
      <c r="A19" s="38" t="s">
        <v>94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17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4"/>
    </row>
    <row r="20" spans="1:166" ht="12.75" customHeight="1">
      <c r="A20" s="15" t="s">
        <v>95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6"/>
      <c r="BW20" s="17" t="s">
        <v>189</v>
      </c>
      <c r="BX20" s="18"/>
      <c r="BY20" s="18"/>
      <c r="BZ20" s="18"/>
      <c r="CA20" s="18"/>
      <c r="CB20" s="18"/>
      <c r="CC20" s="18"/>
      <c r="CD20" s="18"/>
      <c r="CE20" s="18" t="s">
        <v>26</v>
      </c>
      <c r="CF20" s="18"/>
      <c r="CG20" s="18"/>
      <c r="CH20" s="18"/>
      <c r="CI20" s="18"/>
      <c r="CJ20" s="18"/>
      <c r="CK20" s="18"/>
      <c r="CL20" s="18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2">
        <f>CM20+DD20+DU20</f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4"/>
    </row>
    <row r="21" spans="1:166" ht="12.75" customHeight="1">
      <c r="A21" s="5"/>
      <c r="B21" s="28" t="s">
        <v>96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17" t="s">
        <v>20</v>
      </c>
      <c r="BX21" s="18"/>
      <c r="BY21" s="18"/>
      <c r="BZ21" s="18"/>
      <c r="CA21" s="18"/>
      <c r="CB21" s="18"/>
      <c r="CC21" s="18"/>
      <c r="CD21" s="18"/>
      <c r="CE21" s="18" t="s">
        <v>97</v>
      </c>
      <c r="CF21" s="18"/>
      <c r="CG21" s="18"/>
      <c r="CH21" s="18"/>
      <c r="CI21" s="18"/>
      <c r="CJ21" s="18"/>
      <c r="CK21" s="18"/>
      <c r="CL21" s="18"/>
      <c r="CM21" s="42">
        <f>CM22+CM24</f>
        <v>0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>
        <f>DU22+DU24</f>
        <v>0</v>
      </c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3">
        <f>CM21+DD21+DU21</f>
        <v>0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4"/>
    </row>
    <row r="22" spans="1:166" ht="11.25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17" t="s">
        <v>22</v>
      </c>
      <c r="BX22" s="18"/>
      <c r="BY22" s="18"/>
      <c r="BZ22" s="18"/>
      <c r="CA22" s="18"/>
      <c r="CB22" s="18"/>
      <c r="CC22" s="18"/>
      <c r="CD22" s="18"/>
      <c r="CE22" s="18" t="s">
        <v>98</v>
      </c>
      <c r="CF22" s="18"/>
      <c r="CG22" s="18"/>
      <c r="CH22" s="18"/>
      <c r="CI22" s="18"/>
      <c r="CJ22" s="18"/>
      <c r="CK22" s="18"/>
      <c r="CL22" s="18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2">
        <f>CM22+DD22+DU22</f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4"/>
    </row>
    <row r="23" spans="1:166" ht="23.25" customHeight="1">
      <c r="A23" s="38" t="s">
        <v>180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17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4"/>
    </row>
    <row r="24" spans="1:166" ht="23.25" customHeight="1">
      <c r="A24" s="47" t="s">
        <v>181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17" t="s">
        <v>23</v>
      </c>
      <c r="BX24" s="18"/>
      <c r="BY24" s="18"/>
      <c r="BZ24" s="18"/>
      <c r="CA24" s="18"/>
      <c r="CB24" s="18"/>
      <c r="CC24" s="18"/>
      <c r="CD24" s="18"/>
      <c r="CE24" s="18" t="s">
        <v>99</v>
      </c>
      <c r="CF24" s="18"/>
      <c r="CG24" s="18"/>
      <c r="CH24" s="18"/>
      <c r="CI24" s="18"/>
      <c r="CJ24" s="18"/>
      <c r="CK24" s="18"/>
      <c r="CL24" s="18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2">
        <f>CM24+DD24+DU24</f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4"/>
    </row>
    <row r="25" spans="1:166" ht="12.75" customHeight="1">
      <c r="A25" s="5"/>
      <c r="B25" s="28" t="s">
        <v>100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17" t="s">
        <v>24</v>
      </c>
      <c r="BX25" s="18"/>
      <c r="BY25" s="18"/>
      <c r="BZ25" s="18"/>
      <c r="CA25" s="18"/>
      <c r="CB25" s="18"/>
      <c r="CC25" s="18"/>
      <c r="CD25" s="18"/>
      <c r="CE25" s="18" t="s">
        <v>27</v>
      </c>
      <c r="CF25" s="18"/>
      <c r="CG25" s="18"/>
      <c r="CH25" s="18"/>
      <c r="CI25" s="18"/>
      <c r="CJ25" s="18"/>
      <c r="CK25" s="18"/>
      <c r="CL25" s="18"/>
      <c r="CM25" s="42">
        <f>CM26+CM28+CM29</f>
        <v>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>
        <f>DU26+DU28+DU29</f>
        <v>0</v>
      </c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3">
        <f>CM25+DD25+DU25</f>
        <v>0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4"/>
    </row>
    <row r="26" spans="1:166" ht="11.25">
      <c r="A26" s="40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17" t="s">
        <v>25</v>
      </c>
      <c r="BX26" s="18"/>
      <c r="BY26" s="18"/>
      <c r="BZ26" s="18"/>
      <c r="CA26" s="18"/>
      <c r="CB26" s="18"/>
      <c r="CC26" s="18"/>
      <c r="CD26" s="18"/>
      <c r="CE26" s="18" t="s">
        <v>28</v>
      </c>
      <c r="CF26" s="18"/>
      <c r="CG26" s="18"/>
      <c r="CH26" s="18"/>
      <c r="CI26" s="18"/>
      <c r="CJ26" s="18"/>
      <c r="CK26" s="18"/>
      <c r="CL26" s="18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2">
        <f>CM26+DD26+DU26</f>
        <v>0</v>
      </c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4"/>
    </row>
    <row r="27" spans="1:166" ht="23.25" customHeight="1">
      <c r="A27" s="38" t="s">
        <v>227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17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2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4"/>
    </row>
    <row r="28" spans="1:166" ht="23.25" customHeight="1">
      <c r="A28" s="47" t="s">
        <v>101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8"/>
      <c r="BW28" s="17" t="s">
        <v>26</v>
      </c>
      <c r="BX28" s="18"/>
      <c r="BY28" s="18"/>
      <c r="BZ28" s="18"/>
      <c r="CA28" s="18"/>
      <c r="CB28" s="18"/>
      <c r="CC28" s="18"/>
      <c r="CD28" s="18"/>
      <c r="CE28" s="18" t="s">
        <v>29</v>
      </c>
      <c r="CF28" s="18"/>
      <c r="CG28" s="18"/>
      <c r="CH28" s="18"/>
      <c r="CI28" s="18"/>
      <c r="CJ28" s="18"/>
      <c r="CK28" s="18"/>
      <c r="CL28" s="18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2">
        <f>CM28+DD28+DU28</f>
        <v>0</v>
      </c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4"/>
    </row>
    <row r="29" spans="1:166" ht="12.75" customHeight="1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6"/>
      <c r="BW29" s="17" t="s">
        <v>190</v>
      </c>
      <c r="BX29" s="18"/>
      <c r="BY29" s="18"/>
      <c r="BZ29" s="18"/>
      <c r="CA29" s="18"/>
      <c r="CB29" s="18"/>
      <c r="CC29" s="18"/>
      <c r="CD29" s="18"/>
      <c r="CE29" s="18" t="s">
        <v>30</v>
      </c>
      <c r="CF29" s="18"/>
      <c r="CG29" s="18"/>
      <c r="CH29" s="18"/>
      <c r="CI29" s="18"/>
      <c r="CJ29" s="18"/>
      <c r="CK29" s="18"/>
      <c r="CL29" s="18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2">
        <f>CM29+DD29+DU29</f>
        <v>0</v>
      </c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4"/>
    </row>
    <row r="30" spans="1:166" ht="12.75" customHeight="1">
      <c r="A30" s="5"/>
      <c r="B30" s="28" t="s">
        <v>103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9"/>
      <c r="BW30" s="17" t="s">
        <v>97</v>
      </c>
      <c r="BX30" s="18"/>
      <c r="BY30" s="18"/>
      <c r="BZ30" s="18"/>
      <c r="CA30" s="18"/>
      <c r="CB30" s="18"/>
      <c r="CC30" s="18"/>
      <c r="CD30" s="18"/>
      <c r="CE30" s="18" t="s">
        <v>104</v>
      </c>
      <c r="CF30" s="18"/>
      <c r="CG30" s="18"/>
      <c r="CH30" s="18"/>
      <c r="CI30" s="18"/>
      <c r="CJ30" s="18"/>
      <c r="CK30" s="18"/>
      <c r="CL30" s="18"/>
      <c r="CM30" s="42">
        <f>CM31+CM33+CM34</f>
        <v>0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>
        <f>DU31+DU33+DU34</f>
        <v>0</v>
      </c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3">
        <f>CM30+DD30+DU30</f>
        <v>0</v>
      </c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4"/>
    </row>
    <row r="31" spans="1:166" ht="11.25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1"/>
      <c r="BW31" s="17" t="s">
        <v>98</v>
      </c>
      <c r="BX31" s="18"/>
      <c r="BY31" s="18"/>
      <c r="BZ31" s="18"/>
      <c r="CA31" s="18"/>
      <c r="CB31" s="18"/>
      <c r="CC31" s="18"/>
      <c r="CD31" s="18"/>
      <c r="CE31" s="18" t="s">
        <v>31</v>
      </c>
      <c r="CF31" s="18"/>
      <c r="CG31" s="18"/>
      <c r="CH31" s="18"/>
      <c r="CI31" s="18"/>
      <c r="CJ31" s="18"/>
      <c r="CK31" s="18"/>
      <c r="CL31" s="18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2">
        <f>CM31+DD31+DU31</f>
        <v>0</v>
      </c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4"/>
    </row>
    <row r="32" spans="1:166" ht="12.75" customHeight="1">
      <c r="A32" s="38" t="s">
        <v>105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9"/>
      <c r="BW32" s="17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2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4"/>
    </row>
    <row r="33" spans="1:166" ht="12.75" customHeight="1">
      <c r="A33" s="15" t="s">
        <v>106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6"/>
      <c r="BW33" s="17" t="s">
        <v>99</v>
      </c>
      <c r="BX33" s="18"/>
      <c r="BY33" s="18"/>
      <c r="BZ33" s="18"/>
      <c r="CA33" s="18"/>
      <c r="CB33" s="18"/>
      <c r="CC33" s="18"/>
      <c r="CD33" s="18"/>
      <c r="CE33" s="18" t="s">
        <v>108</v>
      </c>
      <c r="CF33" s="18"/>
      <c r="CG33" s="18"/>
      <c r="CH33" s="18"/>
      <c r="CI33" s="18"/>
      <c r="CJ33" s="18"/>
      <c r="CK33" s="18"/>
      <c r="CL33" s="18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2">
        <f>CM33+DD33+DU33</f>
        <v>0</v>
      </c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4"/>
    </row>
    <row r="34" spans="1:166" ht="23.25" customHeight="1">
      <c r="A34" s="47" t="s">
        <v>107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8"/>
      <c r="BW34" s="17" t="s">
        <v>191</v>
      </c>
      <c r="BX34" s="18"/>
      <c r="BY34" s="18"/>
      <c r="BZ34" s="18"/>
      <c r="CA34" s="18"/>
      <c r="CB34" s="18"/>
      <c r="CC34" s="18"/>
      <c r="CD34" s="18"/>
      <c r="CE34" s="18" t="s">
        <v>109</v>
      </c>
      <c r="CF34" s="18"/>
      <c r="CG34" s="18"/>
      <c r="CH34" s="18"/>
      <c r="CI34" s="18"/>
      <c r="CJ34" s="18"/>
      <c r="CK34" s="18"/>
      <c r="CL34" s="18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2">
        <f>CM34+DD34+DU34</f>
        <v>0</v>
      </c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4"/>
    </row>
  </sheetData>
  <sheetProtection/>
  <mergeCells count="202">
    <mergeCell ref="EQ1:FJ1"/>
    <mergeCell ref="A2:BV2"/>
    <mergeCell ref="BW2:CD2"/>
    <mergeCell ref="CE2:CL2"/>
    <mergeCell ref="CM2:DC2"/>
    <mergeCell ref="DD2:DT2"/>
    <mergeCell ref="DU2:EP2"/>
    <mergeCell ref="EQ2:FJ2"/>
    <mergeCell ref="A1:BV1"/>
    <mergeCell ref="BW1:CD1"/>
    <mergeCell ref="CE1:CL1"/>
    <mergeCell ref="CM1:DC1"/>
    <mergeCell ref="DD1:DT1"/>
    <mergeCell ref="DU1:EP1"/>
    <mergeCell ref="DD5:DT6"/>
    <mergeCell ref="DU5:EP6"/>
    <mergeCell ref="CE3:CL3"/>
    <mergeCell ref="CM3:DC3"/>
    <mergeCell ref="DD3:DT3"/>
    <mergeCell ref="DU3:EP3"/>
    <mergeCell ref="EQ5:FJ6"/>
    <mergeCell ref="A6:BV6"/>
    <mergeCell ref="A5:BV5"/>
    <mergeCell ref="BW5:CD6"/>
    <mergeCell ref="CE5:CL6"/>
    <mergeCell ref="CM5:DC6"/>
    <mergeCell ref="EQ3:FJ3"/>
    <mergeCell ref="B4:BV4"/>
    <mergeCell ref="BW4:CD4"/>
    <mergeCell ref="CE4:CL4"/>
    <mergeCell ref="CM4:DC4"/>
    <mergeCell ref="DD4:DT4"/>
    <mergeCell ref="DU4:EP4"/>
    <mergeCell ref="EQ4:FJ4"/>
    <mergeCell ref="A3:BV3"/>
    <mergeCell ref="BW3:CD3"/>
    <mergeCell ref="EQ7:FJ7"/>
    <mergeCell ref="A8:BV8"/>
    <mergeCell ref="BW8:CD8"/>
    <mergeCell ref="CE8:CL8"/>
    <mergeCell ref="CM8:DC8"/>
    <mergeCell ref="DD8:DT8"/>
    <mergeCell ref="DU8:EP8"/>
    <mergeCell ref="EQ8:FJ8"/>
    <mergeCell ref="A7:BV7"/>
    <mergeCell ref="BW7:CD7"/>
    <mergeCell ref="CE7:CL7"/>
    <mergeCell ref="CM7:DC7"/>
    <mergeCell ref="DD7:DT7"/>
    <mergeCell ref="DU7:EP7"/>
    <mergeCell ref="EQ9:FJ9"/>
    <mergeCell ref="A10:BV10"/>
    <mergeCell ref="BW10:CD11"/>
    <mergeCell ref="CE10:CL11"/>
    <mergeCell ref="CM10:DC11"/>
    <mergeCell ref="DD10:DT11"/>
    <mergeCell ref="DU10:EP11"/>
    <mergeCell ref="EQ10:FJ11"/>
    <mergeCell ref="A11:BV11"/>
    <mergeCell ref="B9:BV9"/>
    <mergeCell ref="BW9:CD9"/>
    <mergeCell ref="CE9:CL9"/>
    <mergeCell ref="CM9:DC9"/>
    <mergeCell ref="DD9:DT9"/>
    <mergeCell ref="DU9:EP9"/>
    <mergeCell ref="EQ12:FJ12"/>
    <mergeCell ref="A13:BV13"/>
    <mergeCell ref="BW13:CD13"/>
    <mergeCell ref="CE13:CL13"/>
    <mergeCell ref="CM13:DC13"/>
    <mergeCell ref="DD13:DT13"/>
    <mergeCell ref="DU13:EP13"/>
    <mergeCell ref="EQ13:FJ13"/>
    <mergeCell ref="A12:BV12"/>
    <mergeCell ref="BW12:CD12"/>
    <mergeCell ref="CE12:CL12"/>
    <mergeCell ref="CM12:DC12"/>
    <mergeCell ref="DD12:DT12"/>
    <mergeCell ref="DU12:EP12"/>
    <mergeCell ref="EQ14:FJ14"/>
    <mergeCell ref="A15:BV15"/>
    <mergeCell ref="BW15:CD15"/>
    <mergeCell ref="CE15:CL15"/>
    <mergeCell ref="CM15:DC15"/>
    <mergeCell ref="DD15:DT15"/>
    <mergeCell ref="A16:BV16"/>
    <mergeCell ref="BW16:CD16"/>
    <mergeCell ref="DU15:EP15"/>
    <mergeCell ref="EQ15:FJ15"/>
    <mergeCell ref="A14:BV14"/>
    <mergeCell ref="BW14:CD14"/>
    <mergeCell ref="CE14:CL14"/>
    <mergeCell ref="CM14:DC14"/>
    <mergeCell ref="DD14:DT14"/>
    <mergeCell ref="DU14:EP14"/>
    <mergeCell ref="EQ18:FJ19"/>
    <mergeCell ref="A19:BV19"/>
    <mergeCell ref="EQ16:FJ16"/>
    <mergeCell ref="B17:BV17"/>
    <mergeCell ref="BW17:CD17"/>
    <mergeCell ref="CE17:CL17"/>
    <mergeCell ref="CM17:DC17"/>
    <mergeCell ref="DD17:DT17"/>
    <mergeCell ref="DU17:EP17"/>
    <mergeCell ref="EQ17:FJ17"/>
    <mergeCell ref="CE20:CL20"/>
    <mergeCell ref="CM20:DC20"/>
    <mergeCell ref="DD20:DT20"/>
    <mergeCell ref="DU20:EP20"/>
    <mergeCell ref="CE16:CL16"/>
    <mergeCell ref="CM16:DC16"/>
    <mergeCell ref="DD16:DT16"/>
    <mergeCell ref="DU16:EP16"/>
    <mergeCell ref="B21:BV21"/>
    <mergeCell ref="EQ20:FJ20"/>
    <mergeCell ref="A18:BV18"/>
    <mergeCell ref="BW18:CD19"/>
    <mergeCell ref="CE18:CL19"/>
    <mergeCell ref="CM18:DC19"/>
    <mergeCell ref="DD18:DT19"/>
    <mergeCell ref="DU18:EP19"/>
    <mergeCell ref="A20:BV20"/>
    <mergeCell ref="BW20:CD20"/>
    <mergeCell ref="EQ24:FJ24"/>
    <mergeCell ref="EQ21:FJ21"/>
    <mergeCell ref="A22:BV22"/>
    <mergeCell ref="BW22:CD23"/>
    <mergeCell ref="CE22:CL23"/>
    <mergeCell ref="CM22:DC23"/>
    <mergeCell ref="DD22:DT23"/>
    <mergeCell ref="DU22:EP23"/>
    <mergeCell ref="EQ22:FJ23"/>
    <mergeCell ref="A23:BV23"/>
    <mergeCell ref="CM25:DC25"/>
    <mergeCell ref="DD25:DT25"/>
    <mergeCell ref="DU25:EP25"/>
    <mergeCell ref="BW21:CD21"/>
    <mergeCell ref="CE21:CL21"/>
    <mergeCell ref="CM21:DC21"/>
    <mergeCell ref="DD21:DT21"/>
    <mergeCell ref="DU21:EP21"/>
    <mergeCell ref="EQ25:FJ25"/>
    <mergeCell ref="A24:BV24"/>
    <mergeCell ref="BW24:CD24"/>
    <mergeCell ref="CE24:CL24"/>
    <mergeCell ref="CM24:DC24"/>
    <mergeCell ref="DD24:DT24"/>
    <mergeCell ref="DU24:EP24"/>
    <mergeCell ref="B25:BV25"/>
    <mergeCell ref="BW25:CD25"/>
    <mergeCell ref="CE25:CL25"/>
    <mergeCell ref="EQ26:FJ27"/>
    <mergeCell ref="A27:BV27"/>
    <mergeCell ref="A28:BV28"/>
    <mergeCell ref="BW28:CD28"/>
    <mergeCell ref="CE28:CL28"/>
    <mergeCell ref="CM28:DC28"/>
    <mergeCell ref="DD28:DT28"/>
    <mergeCell ref="DU28:EP28"/>
    <mergeCell ref="EQ28:FJ28"/>
    <mergeCell ref="A26:BV26"/>
    <mergeCell ref="BW26:CD27"/>
    <mergeCell ref="CE26:CL27"/>
    <mergeCell ref="CM26:DC27"/>
    <mergeCell ref="DD26:DT27"/>
    <mergeCell ref="DU26:EP27"/>
    <mergeCell ref="DD31:DT32"/>
    <mergeCell ref="DU31:EP32"/>
    <mergeCell ref="CE29:CL29"/>
    <mergeCell ref="CM29:DC29"/>
    <mergeCell ref="DD29:DT29"/>
    <mergeCell ref="A29:BV29"/>
    <mergeCell ref="BW29:CD29"/>
    <mergeCell ref="EQ31:FJ32"/>
    <mergeCell ref="A32:BV32"/>
    <mergeCell ref="A31:BV31"/>
    <mergeCell ref="BW31:CD32"/>
    <mergeCell ref="CE31:CL32"/>
    <mergeCell ref="CM31:DC32"/>
    <mergeCell ref="EQ34:FJ34"/>
    <mergeCell ref="A33:BV33"/>
    <mergeCell ref="BW33:CD33"/>
    <mergeCell ref="EQ29:FJ29"/>
    <mergeCell ref="B30:BV30"/>
    <mergeCell ref="BW30:CD30"/>
    <mergeCell ref="CE30:CL30"/>
    <mergeCell ref="CM30:DC30"/>
    <mergeCell ref="DD30:DT30"/>
    <mergeCell ref="DU30:EP30"/>
    <mergeCell ref="A34:BV34"/>
    <mergeCell ref="BW34:CD34"/>
    <mergeCell ref="CE34:CL34"/>
    <mergeCell ref="CM34:DC34"/>
    <mergeCell ref="DD34:DT34"/>
    <mergeCell ref="DU34:EP34"/>
    <mergeCell ref="CE33:CL33"/>
    <mergeCell ref="CM33:DC33"/>
    <mergeCell ref="DD33:DT33"/>
    <mergeCell ref="DU33:EP33"/>
    <mergeCell ref="DU29:EP29"/>
    <mergeCell ref="EQ33:FJ33"/>
    <mergeCell ref="EQ30:FJ30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37"/>
  <sheetViews>
    <sheetView zoomScalePageLayoutView="0" workbookViewId="0" topLeftCell="A19">
      <selection activeCell="CM35" sqref="CM35:DC35"/>
    </sheetView>
  </sheetViews>
  <sheetFormatPr defaultColWidth="0.875" defaultRowHeight="12.75"/>
  <cols>
    <col min="1" max="107" width="0.875" style="1" customWidth="1"/>
    <col min="108" max="124" width="0.875" style="1" hidden="1" customWidth="1"/>
    <col min="125" max="16384" width="0.875" style="1" customWidth="1"/>
  </cols>
  <sheetData>
    <row r="1" spans="1:166" ht="32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2"/>
      <c r="BW1" s="73" t="s">
        <v>170</v>
      </c>
      <c r="BX1" s="74"/>
      <c r="BY1" s="74"/>
      <c r="BZ1" s="74"/>
      <c r="CA1" s="74"/>
      <c r="CB1" s="74"/>
      <c r="CC1" s="74"/>
      <c r="CD1" s="75"/>
      <c r="CE1" s="76" t="s">
        <v>50</v>
      </c>
      <c r="CF1" s="77"/>
      <c r="CG1" s="77"/>
      <c r="CH1" s="77"/>
      <c r="CI1" s="77"/>
      <c r="CJ1" s="77"/>
      <c r="CK1" s="77"/>
      <c r="CL1" s="78"/>
      <c r="CM1" s="73" t="s">
        <v>51</v>
      </c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5"/>
      <c r="DD1" s="73" t="s">
        <v>48</v>
      </c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5"/>
      <c r="DU1" s="73" t="s">
        <v>256</v>
      </c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80" t="s">
        <v>49</v>
      </c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81"/>
    </row>
    <row r="2" spans="1:166" ht="12" thickBot="1">
      <c r="A2" s="62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3"/>
      <c r="BW2" s="49">
        <v>2</v>
      </c>
      <c r="BX2" s="49"/>
      <c r="BY2" s="49"/>
      <c r="BZ2" s="49"/>
      <c r="CA2" s="49"/>
      <c r="CB2" s="49"/>
      <c r="CC2" s="49"/>
      <c r="CD2" s="49"/>
      <c r="CE2" s="49">
        <v>3</v>
      </c>
      <c r="CF2" s="49"/>
      <c r="CG2" s="49"/>
      <c r="CH2" s="49"/>
      <c r="CI2" s="49"/>
      <c r="CJ2" s="49"/>
      <c r="CK2" s="49"/>
      <c r="CL2" s="49"/>
      <c r="CM2" s="49">
        <v>4</v>
      </c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>
        <v>5</v>
      </c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53">
        <v>6</v>
      </c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0"/>
      <c r="EQ2" s="53">
        <v>7</v>
      </c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</row>
    <row r="3" spans="1:166" ht="12.75" customHeight="1">
      <c r="A3" s="5"/>
      <c r="B3" s="101" t="s">
        <v>110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2"/>
      <c r="BW3" s="55" t="s">
        <v>104</v>
      </c>
      <c r="BX3" s="56"/>
      <c r="BY3" s="56"/>
      <c r="BZ3" s="56"/>
      <c r="CA3" s="56"/>
      <c r="CB3" s="56"/>
      <c r="CC3" s="56"/>
      <c r="CD3" s="56"/>
      <c r="CE3" s="56" t="s">
        <v>111</v>
      </c>
      <c r="CF3" s="56"/>
      <c r="CG3" s="56"/>
      <c r="CH3" s="56"/>
      <c r="CI3" s="56"/>
      <c r="CJ3" s="56"/>
      <c r="CK3" s="56"/>
      <c r="CL3" s="56"/>
      <c r="CM3" s="57">
        <f>CM4+CM6+CM7</f>
        <v>546299</v>
      </c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>
        <f>DU4+DU6+DU7</f>
        <v>0</v>
      </c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43">
        <f>CM3+DD3+DU3</f>
        <v>546299</v>
      </c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4"/>
    </row>
    <row r="4" spans="1:166" ht="11.2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17" t="s">
        <v>31</v>
      </c>
      <c r="BX4" s="18"/>
      <c r="BY4" s="18"/>
      <c r="BZ4" s="18"/>
      <c r="CA4" s="18"/>
      <c r="CB4" s="18"/>
      <c r="CC4" s="18"/>
      <c r="CD4" s="18"/>
      <c r="CE4" s="18" t="s">
        <v>113</v>
      </c>
      <c r="CF4" s="18"/>
      <c r="CG4" s="18"/>
      <c r="CH4" s="18"/>
      <c r="CI4" s="18"/>
      <c r="CJ4" s="18"/>
      <c r="CK4" s="18"/>
      <c r="CL4" s="18"/>
      <c r="CM4" s="13">
        <v>225753.31</v>
      </c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2">
        <f>CM4+DD4+DU4</f>
        <v>225753.31</v>
      </c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2.75" customHeight="1">
      <c r="A5" s="38" t="s">
        <v>112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9"/>
      <c r="BW5" s="17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2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4"/>
    </row>
    <row r="6" spans="1:166" ht="12.75" customHeight="1">
      <c r="A6" s="15" t="s">
        <v>114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7" t="s">
        <v>108</v>
      </c>
      <c r="BX6" s="18"/>
      <c r="BY6" s="18"/>
      <c r="BZ6" s="18"/>
      <c r="CA6" s="18"/>
      <c r="CB6" s="18"/>
      <c r="CC6" s="18"/>
      <c r="CD6" s="18"/>
      <c r="CE6" s="18" t="s">
        <v>115</v>
      </c>
      <c r="CF6" s="18"/>
      <c r="CG6" s="18"/>
      <c r="CH6" s="18"/>
      <c r="CI6" s="18"/>
      <c r="CJ6" s="18"/>
      <c r="CK6" s="18"/>
      <c r="CL6" s="18"/>
      <c r="CM6" s="13">
        <v>320545.69</v>
      </c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2">
        <f aca="true" t="shared" si="0" ref="EQ6:EQ14">CM6+DD6+DU6</f>
        <v>320545.69</v>
      </c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4"/>
    </row>
    <row r="7" spans="1:166" ht="12.75" customHeight="1">
      <c r="A7" s="15" t="s">
        <v>116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 t="s">
        <v>109</v>
      </c>
      <c r="BX7" s="18"/>
      <c r="BY7" s="18"/>
      <c r="BZ7" s="18"/>
      <c r="CA7" s="18"/>
      <c r="CB7" s="18"/>
      <c r="CC7" s="18"/>
      <c r="CD7" s="18"/>
      <c r="CE7" s="18" t="s">
        <v>117</v>
      </c>
      <c r="CF7" s="18"/>
      <c r="CG7" s="18"/>
      <c r="CH7" s="18"/>
      <c r="CI7" s="18"/>
      <c r="CJ7" s="18"/>
      <c r="CK7" s="18"/>
      <c r="CL7" s="18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2">
        <f t="shared" si="0"/>
        <v>0</v>
      </c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ht="12.75" customHeight="1">
      <c r="A8" s="5"/>
      <c r="B8" s="28" t="s">
        <v>118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17" t="s">
        <v>32</v>
      </c>
      <c r="BX8" s="18"/>
      <c r="BY8" s="18"/>
      <c r="BZ8" s="18"/>
      <c r="CA8" s="18"/>
      <c r="CB8" s="18"/>
      <c r="CC8" s="18"/>
      <c r="CD8" s="18"/>
      <c r="CE8" s="18" t="s">
        <v>192</v>
      </c>
      <c r="CF8" s="18"/>
      <c r="CG8" s="18"/>
      <c r="CH8" s="18"/>
      <c r="CI8" s="18"/>
      <c r="CJ8" s="18"/>
      <c r="CK8" s="18"/>
      <c r="CL8" s="18"/>
      <c r="CM8" s="13">
        <v>3144.43</v>
      </c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2">
        <f t="shared" si="0"/>
        <v>3144.43</v>
      </c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4"/>
    </row>
    <row r="9" spans="1:166" ht="12.75" customHeight="1">
      <c r="A9" s="99" t="s">
        <v>248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100"/>
      <c r="BW9" s="17" t="s">
        <v>192</v>
      </c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42">
        <f>CM12+CM29</f>
        <v>-15944011.730000002</v>
      </c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>
        <f>DU10-DU11</f>
        <v>0</v>
      </c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3">
        <f t="shared" si="0"/>
        <v>-15944011.730000002</v>
      </c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4"/>
    </row>
    <row r="10" spans="1:166" ht="12.75" customHeight="1">
      <c r="A10" s="5"/>
      <c r="B10" s="28" t="s">
        <v>230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9"/>
      <c r="BW10" s="17" t="s">
        <v>244</v>
      </c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2">
        <f>'Прибой.СОШ 1'!CM13:DC13-'Прибой СОШ 2'!CM3:DC3</f>
        <v>-15944011.729999999</v>
      </c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>
        <f>'Прибой.СОШ 1'!DU13:EP13-'Прибой СОШ 2'!DU3:EP3</f>
        <v>0</v>
      </c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3">
        <f t="shared" si="0"/>
        <v>-15944011.729999999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4"/>
    </row>
    <row r="11" spans="1:166" ht="12.75" customHeight="1">
      <c r="A11" s="5"/>
      <c r="B11" s="28" t="s">
        <v>231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17" t="s">
        <v>245</v>
      </c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2">
        <f t="shared" si="0"/>
        <v>0</v>
      </c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4"/>
    </row>
    <row r="12" spans="1:166" ht="12.75" customHeight="1">
      <c r="A12" s="99" t="s">
        <v>249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100"/>
      <c r="BW12" s="17" t="s">
        <v>33</v>
      </c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42">
        <f>CM13+CM17+CM21+CM25</f>
        <v>191438.2</v>
      </c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DU13+DU17+DU21+DU25</f>
        <v>0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3">
        <f t="shared" si="0"/>
        <v>191438.2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4"/>
    </row>
    <row r="13" spans="1:166" ht="12.75" customHeight="1">
      <c r="A13" s="5"/>
      <c r="B13" s="28" t="s">
        <v>119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17" t="s">
        <v>126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42">
        <f>CM14-CM16</f>
        <v>293000.2</v>
      </c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>
        <f>DU14-DU16</f>
        <v>0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3">
        <f t="shared" si="0"/>
        <v>293000.2</v>
      </c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4"/>
    </row>
    <row r="14" spans="1:166" ht="11.25">
      <c r="A14" s="40" t="s">
        <v>21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17" t="s">
        <v>193</v>
      </c>
      <c r="BX14" s="18"/>
      <c r="BY14" s="18"/>
      <c r="BZ14" s="18"/>
      <c r="CA14" s="18"/>
      <c r="CB14" s="18"/>
      <c r="CC14" s="18"/>
      <c r="CD14" s="18"/>
      <c r="CE14" s="18" t="s">
        <v>33</v>
      </c>
      <c r="CF14" s="18"/>
      <c r="CG14" s="18"/>
      <c r="CH14" s="18"/>
      <c r="CI14" s="18"/>
      <c r="CJ14" s="18"/>
      <c r="CK14" s="18"/>
      <c r="CL14" s="18"/>
      <c r="CM14" s="13">
        <v>595911.28</v>
      </c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2">
        <f t="shared" si="0"/>
        <v>595911.28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4"/>
    </row>
    <row r="15" spans="1:166" ht="12.75" customHeight="1">
      <c r="A15" s="38" t="s">
        <v>120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1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4"/>
    </row>
    <row r="16" spans="1:166" ht="12.75" customHeight="1">
      <c r="A16" s="15" t="s">
        <v>121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6"/>
      <c r="BW16" s="17" t="s">
        <v>194</v>
      </c>
      <c r="BX16" s="18"/>
      <c r="BY16" s="18"/>
      <c r="BZ16" s="18"/>
      <c r="CA16" s="18"/>
      <c r="CB16" s="18"/>
      <c r="CC16" s="18"/>
      <c r="CD16" s="18"/>
      <c r="CE16" s="18" t="s">
        <v>122</v>
      </c>
      <c r="CF16" s="18"/>
      <c r="CG16" s="18"/>
      <c r="CH16" s="18"/>
      <c r="CI16" s="18"/>
      <c r="CJ16" s="18"/>
      <c r="CK16" s="18"/>
      <c r="CL16" s="18"/>
      <c r="CM16" s="13">
        <v>302911.08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2">
        <f>CM16+DD16+DU16</f>
        <v>302911.08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4"/>
    </row>
    <row r="17" spans="1:166" ht="12.75" customHeight="1">
      <c r="A17" s="5"/>
      <c r="B17" s="28" t="s">
        <v>123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17" t="s">
        <v>34</v>
      </c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42">
        <f>CM18-CM20</f>
        <v>0</v>
      </c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>
        <f>DU18-DU20</f>
        <v>0</v>
      </c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3">
        <f>CM17+DD17+DU17</f>
        <v>0</v>
      </c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4"/>
    </row>
    <row r="18" spans="1:166" ht="11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17" t="s">
        <v>195</v>
      </c>
      <c r="BX18" s="18"/>
      <c r="BY18" s="18"/>
      <c r="BZ18" s="18"/>
      <c r="CA18" s="18"/>
      <c r="CB18" s="18"/>
      <c r="CC18" s="18"/>
      <c r="CD18" s="18"/>
      <c r="CE18" s="18" t="s">
        <v>126</v>
      </c>
      <c r="CF18" s="18"/>
      <c r="CG18" s="18"/>
      <c r="CH18" s="18"/>
      <c r="CI18" s="18"/>
      <c r="CJ18" s="18"/>
      <c r="CK18" s="18"/>
      <c r="CL18" s="18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2">
        <f>CM18+DD18+DU18</f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4"/>
    </row>
    <row r="19" spans="1:166" ht="12.75" customHeight="1">
      <c r="A19" s="38" t="s">
        <v>124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17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4"/>
    </row>
    <row r="20" spans="1:166" ht="12.75" customHeight="1">
      <c r="A20" s="15" t="s">
        <v>125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6"/>
      <c r="BW20" s="17" t="s">
        <v>196</v>
      </c>
      <c r="BX20" s="18"/>
      <c r="BY20" s="18"/>
      <c r="BZ20" s="18"/>
      <c r="CA20" s="18"/>
      <c r="CB20" s="18"/>
      <c r="CC20" s="18"/>
      <c r="CD20" s="18"/>
      <c r="CE20" s="18" t="s">
        <v>127</v>
      </c>
      <c r="CF20" s="18"/>
      <c r="CG20" s="18"/>
      <c r="CH20" s="18"/>
      <c r="CI20" s="18"/>
      <c r="CJ20" s="18"/>
      <c r="CK20" s="18"/>
      <c r="CL20" s="18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2">
        <f>CM20+DD20+DU20</f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4"/>
    </row>
    <row r="21" spans="1:166" ht="12.75" customHeight="1">
      <c r="A21" s="5"/>
      <c r="B21" s="28" t="s">
        <v>168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17" t="s">
        <v>197</v>
      </c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42">
        <f>CM22-CM24</f>
        <v>0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>
        <f>DU22-DU24</f>
        <v>0</v>
      </c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3">
        <f>CM21+DD21+DU21</f>
        <v>0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4"/>
    </row>
    <row r="22" spans="1:166" ht="11.25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17" t="s">
        <v>198</v>
      </c>
      <c r="BX22" s="18"/>
      <c r="BY22" s="18"/>
      <c r="BZ22" s="18"/>
      <c r="CA22" s="18"/>
      <c r="CB22" s="18"/>
      <c r="CC22" s="18"/>
      <c r="CD22" s="18"/>
      <c r="CE22" s="18" t="s">
        <v>34</v>
      </c>
      <c r="CF22" s="18"/>
      <c r="CG22" s="18"/>
      <c r="CH22" s="18"/>
      <c r="CI22" s="18"/>
      <c r="CJ22" s="18"/>
      <c r="CK22" s="18"/>
      <c r="CL22" s="18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2">
        <f>CM22+DD22+DU22</f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4"/>
    </row>
    <row r="23" spans="1:166" ht="12.75" customHeight="1">
      <c r="A23" s="38" t="s">
        <v>128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17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4"/>
    </row>
    <row r="24" spans="1:166" ht="12.75" customHeight="1">
      <c r="A24" s="15" t="s">
        <v>129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6"/>
      <c r="BW24" s="17" t="s">
        <v>199</v>
      </c>
      <c r="BX24" s="18"/>
      <c r="BY24" s="18"/>
      <c r="BZ24" s="18"/>
      <c r="CA24" s="18"/>
      <c r="CB24" s="18"/>
      <c r="CC24" s="18"/>
      <c r="CD24" s="18"/>
      <c r="CE24" s="18" t="s">
        <v>130</v>
      </c>
      <c r="CF24" s="18"/>
      <c r="CG24" s="18"/>
      <c r="CH24" s="18"/>
      <c r="CI24" s="18"/>
      <c r="CJ24" s="18"/>
      <c r="CK24" s="18"/>
      <c r="CL24" s="18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2">
        <f>CM24+DD24+DU24</f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4"/>
    </row>
    <row r="25" spans="1:166" ht="12.75" customHeight="1">
      <c r="A25" s="5"/>
      <c r="B25" s="28" t="s">
        <v>131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17" t="s">
        <v>200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42">
        <f>CM26-CM28</f>
        <v>-101562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>
        <f>DU26-DU28</f>
        <v>0</v>
      </c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3">
        <f>CM25+DD25+DU25</f>
        <v>-101562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4"/>
    </row>
    <row r="26" spans="1:166" ht="11.25">
      <c r="A26" s="40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17" t="s">
        <v>201</v>
      </c>
      <c r="BX26" s="18"/>
      <c r="BY26" s="18"/>
      <c r="BZ26" s="18"/>
      <c r="CA26" s="18"/>
      <c r="CB26" s="18"/>
      <c r="CC26" s="18"/>
      <c r="CD26" s="18"/>
      <c r="CE26" s="18" t="s">
        <v>133</v>
      </c>
      <c r="CF26" s="18"/>
      <c r="CG26" s="18"/>
      <c r="CH26" s="18"/>
      <c r="CI26" s="18"/>
      <c r="CJ26" s="18"/>
      <c r="CK26" s="18"/>
      <c r="CL26" s="18"/>
      <c r="CM26" s="13">
        <v>803608.11</v>
      </c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2">
        <f>CM26+DD26+DU26</f>
        <v>803608.11</v>
      </c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4"/>
    </row>
    <row r="27" spans="1:166" ht="12.75" customHeight="1">
      <c r="A27" s="38" t="s">
        <v>132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17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2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4"/>
    </row>
    <row r="28" spans="1:166" ht="12.75" customHeight="1">
      <c r="A28" s="15" t="s">
        <v>134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6"/>
      <c r="BW28" s="17" t="s">
        <v>202</v>
      </c>
      <c r="BX28" s="18"/>
      <c r="BY28" s="18"/>
      <c r="BZ28" s="18"/>
      <c r="CA28" s="18"/>
      <c r="CB28" s="18"/>
      <c r="CC28" s="18"/>
      <c r="CD28" s="18"/>
      <c r="CE28" s="18" t="s">
        <v>135</v>
      </c>
      <c r="CF28" s="18"/>
      <c r="CG28" s="18"/>
      <c r="CH28" s="18"/>
      <c r="CI28" s="18"/>
      <c r="CJ28" s="18"/>
      <c r="CK28" s="18"/>
      <c r="CL28" s="18"/>
      <c r="CM28" s="13">
        <v>905170.11</v>
      </c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2">
        <f>CM28+DD28+DU28</f>
        <v>905170.11</v>
      </c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4"/>
    </row>
    <row r="29" spans="1:166" ht="12.75" customHeight="1">
      <c r="A29" s="97" t="s">
        <v>250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8"/>
      <c r="BW29" s="17" t="s">
        <v>203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42">
        <f>CM30-'Прибой.СОШ 4'!CM20:DC20</f>
        <v>-16135449.930000002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>
        <f>DU30-'Прибой.СОШ 4'!DU20:EP20</f>
        <v>0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3">
        <f>CM29+DD29+DU29</f>
        <v>-16135449.930000002</v>
      </c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4"/>
    </row>
    <row r="30" spans="1:166" ht="22.5" customHeight="1">
      <c r="A30" s="95" t="s">
        <v>251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6"/>
      <c r="BW30" s="17" t="s">
        <v>204</v>
      </c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42">
        <f>CM31+CM35+'Прибой.СОШ 4'!CM4:DC4+'Прибой.СОШ 4'!CM8:DC8+'Прибой.СОШ 4'!CM12:DC12+'Прибой.СОШ 4'!CM16:DC16</f>
        <v>-16629090.87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>
        <f>DU31+DU35+'Прибой.СОШ 4'!DU4:EP4+'Прибой.СОШ 4'!DU8:EP8+'Прибой.СОШ 4'!DU12:EP12+'Прибой.СОШ 4'!DU16:EP16</f>
        <v>0</v>
      </c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3">
        <f>CM30+DD30+DU30</f>
        <v>-16629090.87</v>
      </c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4"/>
    </row>
    <row r="31" spans="1:166" ht="12.75" customHeight="1">
      <c r="A31" s="5"/>
      <c r="B31" s="28" t="s">
        <v>137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17" t="s">
        <v>122</v>
      </c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42">
        <f>CM32-CM34</f>
        <v>-16668220.889999999</v>
      </c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>
        <f>DU32-DU34</f>
        <v>0</v>
      </c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3">
        <f>CM31+DD31+DU31</f>
        <v>-16668220.889999999</v>
      </c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4"/>
    </row>
    <row r="32" spans="1:166" ht="11.25">
      <c r="A32" s="40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1"/>
      <c r="BW32" s="17" t="s">
        <v>205</v>
      </c>
      <c r="BX32" s="18"/>
      <c r="BY32" s="18"/>
      <c r="BZ32" s="18"/>
      <c r="CA32" s="18"/>
      <c r="CB32" s="18"/>
      <c r="CC32" s="18"/>
      <c r="CD32" s="18"/>
      <c r="CE32" s="18" t="s">
        <v>35</v>
      </c>
      <c r="CF32" s="18"/>
      <c r="CG32" s="18"/>
      <c r="CH32" s="18"/>
      <c r="CI32" s="18"/>
      <c r="CJ32" s="18"/>
      <c r="CK32" s="18"/>
      <c r="CL32" s="18"/>
      <c r="CM32" s="13">
        <v>10095414.31</v>
      </c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2">
        <f>CM32+DD32+DU32</f>
        <v>10095414.31</v>
      </c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4"/>
    </row>
    <row r="33" spans="1:166" ht="12.75" customHeight="1">
      <c r="A33" s="38" t="s">
        <v>138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9"/>
      <c r="BW33" s="17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2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4"/>
    </row>
    <row r="34" spans="1:166" ht="12.75" customHeight="1">
      <c r="A34" s="15" t="s">
        <v>139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6"/>
      <c r="BW34" s="17" t="s">
        <v>206</v>
      </c>
      <c r="BX34" s="18"/>
      <c r="BY34" s="18"/>
      <c r="BZ34" s="18"/>
      <c r="CA34" s="18"/>
      <c r="CB34" s="18"/>
      <c r="CC34" s="18"/>
      <c r="CD34" s="18"/>
      <c r="CE34" s="18" t="s">
        <v>37</v>
      </c>
      <c r="CF34" s="18"/>
      <c r="CG34" s="18"/>
      <c r="CH34" s="18"/>
      <c r="CI34" s="18"/>
      <c r="CJ34" s="18"/>
      <c r="CK34" s="18"/>
      <c r="CL34" s="18"/>
      <c r="CM34" s="13">
        <v>26763635.2</v>
      </c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2">
        <f>CM34+DD34+DU34</f>
        <v>26763635.2</v>
      </c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4"/>
    </row>
    <row r="35" spans="1:166" ht="26.25" customHeight="1">
      <c r="A35" s="5"/>
      <c r="B35" s="93" t="s">
        <v>142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17" t="s">
        <v>127</v>
      </c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42">
        <f>CM36-'Прибой.СОШ 4'!CM3:DC3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>
        <f>DU36-'Прибой.СОШ 4'!DU3:EP3</f>
        <v>0</v>
      </c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3">
        <f>CM35+DD35+DU35</f>
        <v>0</v>
      </c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4"/>
    </row>
    <row r="36" spans="1:166" ht="11.25">
      <c r="A36" s="40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1"/>
      <c r="BW36" s="17" t="s">
        <v>207</v>
      </c>
      <c r="BX36" s="18"/>
      <c r="BY36" s="18"/>
      <c r="BZ36" s="18"/>
      <c r="CA36" s="18"/>
      <c r="CB36" s="18"/>
      <c r="CC36" s="18"/>
      <c r="CD36" s="18"/>
      <c r="CE36" s="18" t="s">
        <v>143</v>
      </c>
      <c r="CF36" s="18"/>
      <c r="CG36" s="18"/>
      <c r="CH36" s="18"/>
      <c r="CI36" s="18"/>
      <c r="CJ36" s="18"/>
      <c r="CK36" s="18"/>
      <c r="CL36" s="18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2">
        <f>CM36+DD36+DU36</f>
        <v>0</v>
      </c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4"/>
    </row>
    <row r="37" spans="1:166" ht="23.25" customHeight="1">
      <c r="A37" s="38" t="s">
        <v>144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17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2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4"/>
    </row>
  </sheetData>
  <sheetProtection/>
  <mergeCells count="217">
    <mergeCell ref="EQ1:FJ1"/>
    <mergeCell ref="A2:BV2"/>
    <mergeCell ref="BW2:CD2"/>
    <mergeCell ref="CE2:CL2"/>
    <mergeCell ref="CM2:DC2"/>
    <mergeCell ref="DD2:DT2"/>
    <mergeCell ref="DU2:EP2"/>
    <mergeCell ref="EQ2:FJ2"/>
    <mergeCell ref="A1:BV1"/>
    <mergeCell ref="BW1:CD1"/>
    <mergeCell ref="CE1:CL1"/>
    <mergeCell ref="CM1:DC1"/>
    <mergeCell ref="DD1:DT1"/>
    <mergeCell ref="DU1:EP1"/>
    <mergeCell ref="EQ3:FJ3"/>
    <mergeCell ref="A4:BV4"/>
    <mergeCell ref="BW4:CD5"/>
    <mergeCell ref="CE4:CL5"/>
    <mergeCell ref="CM4:DC5"/>
    <mergeCell ref="DD4:DT5"/>
    <mergeCell ref="DU4:EP5"/>
    <mergeCell ref="EQ4:FJ5"/>
    <mergeCell ref="A5:BV5"/>
    <mergeCell ref="B3:BV3"/>
    <mergeCell ref="BW3:CD3"/>
    <mergeCell ref="CE3:CL3"/>
    <mergeCell ref="CM3:DC3"/>
    <mergeCell ref="DD3:DT3"/>
    <mergeCell ref="DU3:EP3"/>
    <mergeCell ref="EQ6:FJ6"/>
    <mergeCell ref="A7:BV7"/>
    <mergeCell ref="BW7:CD7"/>
    <mergeCell ref="CE7:CL7"/>
    <mergeCell ref="CM7:DC7"/>
    <mergeCell ref="DD7:DT7"/>
    <mergeCell ref="DU7:EP7"/>
    <mergeCell ref="EQ7:FJ7"/>
    <mergeCell ref="A6:BV6"/>
    <mergeCell ref="BW6:CD6"/>
    <mergeCell ref="CE6:CL6"/>
    <mergeCell ref="CM6:DC6"/>
    <mergeCell ref="DD6:DT6"/>
    <mergeCell ref="DU6:EP6"/>
    <mergeCell ref="EQ8:FJ8"/>
    <mergeCell ref="A9:BV9"/>
    <mergeCell ref="BW9:CD9"/>
    <mergeCell ref="CE9:CL9"/>
    <mergeCell ref="CM9:DC9"/>
    <mergeCell ref="DD9:DT9"/>
    <mergeCell ref="DU9:EP9"/>
    <mergeCell ref="EQ9:FJ9"/>
    <mergeCell ref="B8:BV8"/>
    <mergeCell ref="BW8:CD8"/>
    <mergeCell ref="CE8:CL8"/>
    <mergeCell ref="CM8:DC8"/>
    <mergeCell ref="DD8:DT8"/>
    <mergeCell ref="DU8:EP8"/>
    <mergeCell ref="EQ10:FJ10"/>
    <mergeCell ref="B11:BV11"/>
    <mergeCell ref="BW11:CD11"/>
    <mergeCell ref="CE11:CL11"/>
    <mergeCell ref="CM11:DC11"/>
    <mergeCell ref="DD11:DT11"/>
    <mergeCell ref="DU11:EP11"/>
    <mergeCell ref="EQ11:FJ11"/>
    <mergeCell ref="B10:BV10"/>
    <mergeCell ref="BW10:CD10"/>
    <mergeCell ref="CE10:CL10"/>
    <mergeCell ref="CM10:DC10"/>
    <mergeCell ref="DD10:DT10"/>
    <mergeCell ref="DU10:EP10"/>
    <mergeCell ref="EQ12:FJ12"/>
    <mergeCell ref="B13:BV13"/>
    <mergeCell ref="BW13:CD13"/>
    <mergeCell ref="CE13:CL13"/>
    <mergeCell ref="CM13:DC13"/>
    <mergeCell ref="DD13:DT13"/>
    <mergeCell ref="A14:BV14"/>
    <mergeCell ref="DU13:EP13"/>
    <mergeCell ref="EQ13:FJ13"/>
    <mergeCell ref="A12:BV12"/>
    <mergeCell ref="BW12:CD12"/>
    <mergeCell ref="CE12:CL12"/>
    <mergeCell ref="CM12:DC12"/>
    <mergeCell ref="DD12:DT12"/>
    <mergeCell ref="DU12:EP12"/>
    <mergeCell ref="DU14:EP15"/>
    <mergeCell ref="A15:BV15"/>
    <mergeCell ref="A16:BV16"/>
    <mergeCell ref="BW16:CD16"/>
    <mergeCell ref="CE16:CL16"/>
    <mergeCell ref="CM16:DC16"/>
    <mergeCell ref="DD16:DT16"/>
    <mergeCell ref="BW14:CD15"/>
    <mergeCell ref="CE14:CL15"/>
    <mergeCell ref="CM14:DC15"/>
    <mergeCell ref="DD14:DT15"/>
    <mergeCell ref="EQ17:FJ17"/>
    <mergeCell ref="EQ14:FJ15"/>
    <mergeCell ref="DU16:EP16"/>
    <mergeCell ref="EQ16:FJ16"/>
    <mergeCell ref="A18:BV18"/>
    <mergeCell ref="BW18:CD19"/>
    <mergeCell ref="CE18:CL19"/>
    <mergeCell ref="CM18:DC19"/>
    <mergeCell ref="DD18:DT19"/>
    <mergeCell ref="DU18:EP19"/>
    <mergeCell ref="A20:BV20"/>
    <mergeCell ref="BW20:CD20"/>
    <mergeCell ref="EQ18:FJ19"/>
    <mergeCell ref="A19:BV19"/>
    <mergeCell ref="B17:BV17"/>
    <mergeCell ref="BW17:CD17"/>
    <mergeCell ref="CE17:CL17"/>
    <mergeCell ref="CM17:DC17"/>
    <mergeCell ref="DD17:DT17"/>
    <mergeCell ref="DU17:EP17"/>
    <mergeCell ref="EQ22:FJ23"/>
    <mergeCell ref="A23:BV23"/>
    <mergeCell ref="EQ20:FJ20"/>
    <mergeCell ref="B21:BV21"/>
    <mergeCell ref="BW21:CD21"/>
    <mergeCell ref="CE21:CL21"/>
    <mergeCell ref="CM21:DC21"/>
    <mergeCell ref="DD21:DT21"/>
    <mergeCell ref="DU21:EP21"/>
    <mergeCell ref="EQ21:FJ21"/>
    <mergeCell ref="CE24:CL24"/>
    <mergeCell ref="CM24:DC24"/>
    <mergeCell ref="DD24:DT24"/>
    <mergeCell ref="DU24:EP24"/>
    <mergeCell ref="CE20:CL20"/>
    <mergeCell ref="CM20:DC20"/>
    <mergeCell ref="DD20:DT20"/>
    <mergeCell ref="DU20:EP20"/>
    <mergeCell ref="B25:BV25"/>
    <mergeCell ref="EQ24:FJ24"/>
    <mergeCell ref="A22:BV22"/>
    <mergeCell ref="BW22:CD23"/>
    <mergeCell ref="CE22:CL23"/>
    <mergeCell ref="CM22:DC23"/>
    <mergeCell ref="DD22:DT23"/>
    <mergeCell ref="DU22:EP23"/>
    <mergeCell ref="A24:BV24"/>
    <mergeCell ref="BW24:CD24"/>
    <mergeCell ref="EQ28:FJ28"/>
    <mergeCell ref="EQ25:FJ25"/>
    <mergeCell ref="A26:BV26"/>
    <mergeCell ref="BW26:CD27"/>
    <mergeCell ref="CE26:CL27"/>
    <mergeCell ref="CM26:DC27"/>
    <mergeCell ref="DD26:DT27"/>
    <mergeCell ref="DU26:EP27"/>
    <mergeCell ref="EQ26:FJ27"/>
    <mergeCell ref="A27:BV27"/>
    <mergeCell ref="CM29:DC29"/>
    <mergeCell ref="DD29:DT29"/>
    <mergeCell ref="DU29:EP29"/>
    <mergeCell ref="BW25:CD25"/>
    <mergeCell ref="CE25:CL25"/>
    <mergeCell ref="CM25:DC25"/>
    <mergeCell ref="DD25:DT25"/>
    <mergeCell ref="DU25:EP25"/>
    <mergeCell ref="EQ29:FJ29"/>
    <mergeCell ref="A28:BV28"/>
    <mergeCell ref="BW28:CD28"/>
    <mergeCell ref="CE28:CL28"/>
    <mergeCell ref="CM28:DC28"/>
    <mergeCell ref="DD28:DT28"/>
    <mergeCell ref="DU28:EP28"/>
    <mergeCell ref="A29:BV29"/>
    <mergeCell ref="BW29:CD29"/>
    <mergeCell ref="CE29:CL29"/>
    <mergeCell ref="CM31:DC31"/>
    <mergeCell ref="DD31:DT31"/>
    <mergeCell ref="DU31:EP31"/>
    <mergeCell ref="EQ31:FJ31"/>
    <mergeCell ref="A30:BV30"/>
    <mergeCell ref="BW30:CD30"/>
    <mergeCell ref="CE30:CL30"/>
    <mergeCell ref="CM30:DC30"/>
    <mergeCell ref="DD30:DT30"/>
    <mergeCell ref="DU30:EP30"/>
    <mergeCell ref="EQ32:FJ33"/>
    <mergeCell ref="A33:BV33"/>
    <mergeCell ref="EQ30:FJ30"/>
    <mergeCell ref="B31:BV31"/>
    <mergeCell ref="BW31:CD31"/>
    <mergeCell ref="CE31:CL31"/>
    <mergeCell ref="A32:BV32"/>
    <mergeCell ref="BW32:CD33"/>
    <mergeCell ref="CE32:CL33"/>
    <mergeCell ref="CM32:DC33"/>
    <mergeCell ref="A34:BV34"/>
    <mergeCell ref="BW34:CD34"/>
    <mergeCell ref="CE34:CL34"/>
    <mergeCell ref="CM34:DC34"/>
    <mergeCell ref="DD34:DT34"/>
    <mergeCell ref="DU34:EP34"/>
    <mergeCell ref="DD32:DT33"/>
    <mergeCell ref="DU32:EP33"/>
    <mergeCell ref="BW36:CD37"/>
    <mergeCell ref="CE36:CL37"/>
    <mergeCell ref="CM36:DC37"/>
    <mergeCell ref="DD36:DT37"/>
    <mergeCell ref="DU35:EP35"/>
    <mergeCell ref="DU36:EP37"/>
    <mergeCell ref="EQ34:FJ34"/>
    <mergeCell ref="EQ35:FJ35"/>
    <mergeCell ref="A36:BV36"/>
    <mergeCell ref="B35:BV35"/>
    <mergeCell ref="BW35:CD35"/>
    <mergeCell ref="CE35:CL35"/>
    <mergeCell ref="CM35:DC35"/>
    <mergeCell ref="EQ36:FJ37"/>
    <mergeCell ref="A37:BV37"/>
    <mergeCell ref="DD35:DT35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38"/>
  <sheetViews>
    <sheetView tabSelected="1" zoomScalePageLayoutView="0" workbookViewId="0" topLeftCell="A1">
      <selection activeCell="DX40" sqref="DX40"/>
    </sheetView>
  </sheetViews>
  <sheetFormatPr defaultColWidth="0.875" defaultRowHeight="12.75"/>
  <cols>
    <col min="1" max="107" width="0.875" style="1" customWidth="1"/>
    <col min="108" max="124" width="0.875" style="1" hidden="1" customWidth="1"/>
    <col min="125" max="16384" width="0.875" style="1" customWidth="1"/>
  </cols>
  <sheetData>
    <row r="1" spans="1:166" ht="32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2"/>
      <c r="BW1" s="73" t="s">
        <v>170</v>
      </c>
      <c r="BX1" s="74"/>
      <c r="BY1" s="74"/>
      <c r="BZ1" s="74"/>
      <c r="CA1" s="74"/>
      <c r="CB1" s="74"/>
      <c r="CC1" s="74"/>
      <c r="CD1" s="75"/>
      <c r="CE1" s="76" t="s">
        <v>50</v>
      </c>
      <c r="CF1" s="77"/>
      <c r="CG1" s="77"/>
      <c r="CH1" s="77"/>
      <c r="CI1" s="77"/>
      <c r="CJ1" s="77"/>
      <c r="CK1" s="77"/>
      <c r="CL1" s="78"/>
      <c r="CM1" s="73" t="s">
        <v>51</v>
      </c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5"/>
      <c r="DD1" s="73" t="s">
        <v>48</v>
      </c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5"/>
      <c r="DU1" s="73" t="s">
        <v>256</v>
      </c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80" t="s">
        <v>49</v>
      </c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81"/>
    </row>
    <row r="2" spans="1:166" ht="12" thickBot="1">
      <c r="A2" s="62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3"/>
      <c r="BW2" s="49">
        <v>2</v>
      </c>
      <c r="BX2" s="49"/>
      <c r="BY2" s="49"/>
      <c r="BZ2" s="49"/>
      <c r="CA2" s="49"/>
      <c r="CB2" s="49"/>
      <c r="CC2" s="49"/>
      <c r="CD2" s="49"/>
      <c r="CE2" s="49">
        <v>3</v>
      </c>
      <c r="CF2" s="49"/>
      <c r="CG2" s="49"/>
      <c r="CH2" s="49"/>
      <c r="CI2" s="49"/>
      <c r="CJ2" s="49"/>
      <c r="CK2" s="49"/>
      <c r="CL2" s="49"/>
      <c r="CM2" s="49">
        <v>4</v>
      </c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>
        <v>5</v>
      </c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53">
        <v>6</v>
      </c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0"/>
      <c r="EQ2" s="53">
        <v>7</v>
      </c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</row>
    <row r="3" spans="1:166" ht="21.75" customHeight="1">
      <c r="A3" s="115" t="s">
        <v>145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6"/>
      <c r="BW3" s="55" t="s">
        <v>208</v>
      </c>
      <c r="BX3" s="56"/>
      <c r="BY3" s="56"/>
      <c r="BZ3" s="56"/>
      <c r="CA3" s="56"/>
      <c r="CB3" s="56"/>
      <c r="CC3" s="56"/>
      <c r="CD3" s="56"/>
      <c r="CE3" s="56" t="s">
        <v>38</v>
      </c>
      <c r="CF3" s="56"/>
      <c r="CG3" s="56"/>
      <c r="CH3" s="56"/>
      <c r="CI3" s="56"/>
      <c r="CJ3" s="56"/>
      <c r="CK3" s="56"/>
      <c r="CL3" s="56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>
        <f>CM3+DD3+DU3</f>
        <v>0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4"/>
    </row>
    <row r="4" spans="1:166" ht="12" customHeight="1">
      <c r="A4" s="5"/>
      <c r="B4" s="28" t="s">
        <v>146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9"/>
      <c r="BW4" s="17" t="s">
        <v>135</v>
      </c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42">
        <f>CM5-CM7</f>
        <v>0</v>
      </c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>
        <f>DU5-DU7</f>
        <v>0</v>
      </c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3">
        <f>CM4+DD4+DU4</f>
        <v>0</v>
      </c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4"/>
    </row>
    <row r="5" spans="1:166" ht="11.2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17" t="s">
        <v>209</v>
      </c>
      <c r="BX5" s="18"/>
      <c r="BY5" s="18"/>
      <c r="BZ5" s="18"/>
      <c r="CA5" s="18"/>
      <c r="CB5" s="18"/>
      <c r="CC5" s="18"/>
      <c r="CD5" s="18"/>
      <c r="CE5" s="18" t="s">
        <v>36</v>
      </c>
      <c r="CF5" s="18"/>
      <c r="CG5" s="18"/>
      <c r="CH5" s="18"/>
      <c r="CI5" s="18"/>
      <c r="CJ5" s="18"/>
      <c r="CK5" s="18"/>
      <c r="CL5" s="18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2">
        <f>CM5+DD5+DU5</f>
        <v>0</v>
      </c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4"/>
    </row>
    <row r="6" spans="1:166" ht="12" customHeight="1">
      <c r="A6" s="38" t="s">
        <v>169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17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2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4"/>
    </row>
    <row r="7" spans="1:166" ht="12" customHeight="1">
      <c r="A7" s="15" t="s">
        <v>147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 t="s">
        <v>210</v>
      </c>
      <c r="BX7" s="18"/>
      <c r="BY7" s="18"/>
      <c r="BZ7" s="18"/>
      <c r="CA7" s="18"/>
      <c r="CB7" s="18"/>
      <c r="CC7" s="18"/>
      <c r="CD7" s="18"/>
      <c r="CE7" s="18" t="s">
        <v>39</v>
      </c>
      <c r="CF7" s="18"/>
      <c r="CG7" s="18"/>
      <c r="CH7" s="18"/>
      <c r="CI7" s="18"/>
      <c r="CJ7" s="18"/>
      <c r="CK7" s="18"/>
      <c r="CL7" s="18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2">
        <f>CM7+DD7+DU7</f>
        <v>0</v>
      </c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ht="12" customHeight="1">
      <c r="A8" s="5"/>
      <c r="B8" s="28" t="s">
        <v>232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17" t="s">
        <v>211</v>
      </c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42">
        <f>CM9-CM11</f>
        <v>0</v>
      </c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>
        <f>DU9-DU11</f>
        <v>0</v>
      </c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3">
        <f>CM8+DD8+DU8</f>
        <v>0</v>
      </c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4"/>
    </row>
    <row r="9" spans="1:166" ht="11.25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17" t="s">
        <v>212</v>
      </c>
      <c r="BX9" s="18"/>
      <c r="BY9" s="18"/>
      <c r="BZ9" s="18"/>
      <c r="CA9" s="18"/>
      <c r="CB9" s="18"/>
      <c r="CC9" s="18"/>
      <c r="CD9" s="18"/>
      <c r="CE9" s="18" t="s">
        <v>148</v>
      </c>
      <c r="CF9" s="18"/>
      <c r="CG9" s="18"/>
      <c r="CH9" s="18"/>
      <c r="CI9" s="18"/>
      <c r="CJ9" s="18"/>
      <c r="CK9" s="18"/>
      <c r="CL9" s="18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2">
        <f>CM9+DD9+DU9</f>
        <v>0</v>
      </c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4"/>
    </row>
    <row r="10" spans="1:166" ht="12" customHeight="1">
      <c r="A10" s="38" t="s">
        <v>233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17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2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4"/>
    </row>
    <row r="11" spans="1:166" ht="12" customHeight="1">
      <c r="A11" s="15" t="s">
        <v>234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6"/>
      <c r="BW11" s="17" t="s">
        <v>213</v>
      </c>
      <c r="BX11" s="18"/>
      <c r="BY11" s="18"/>
      <c r="BZ11" s="18"/>
      <c r="CA11" s="18"/>
      <c r="CB11" s="18"/>
      <c r="CC11" s="18"/>
      <c r="CD11" s="18"/>
      <c r="CE11" s="18" t="s">
        <v>149</v>
      </c>
      <c r="CF11" s="18"/>
      <c r="CG11" s="18"/>
      <c r="CH11" s="18"/>
      <c r="CI11" s="18"/>
      <c r="CJ11" s="18"/>
      <c r="CK11" s="18"/>
      <c r="CL11" s="18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2">
        <f>CM11+DD11+DU11</f>
        <v>0</v>
      </c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4"/>
    </row>
    <row r="12" spans="1:166" ht="12" customHeight="1">
      <c r="A12" s="5"/>
      <c r="B12" s="28" t="s">
        <v>235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17" t="s">
        <v>239</v>
      </c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42">
        <f>CM13-CM15</f>
        <v>0</v>
      </c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DU13-DU15</f>
        <v>0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3">
        <f>CM12+DD12+DU12</f>
        <v>0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4"/>
    </row>
    <row r="13" spans="1:166" ht="11.25">
      <c r="A13" s="40" t="s">
        <v>21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17" t="s">
        <v>240</v>
      </c>
      <c r="BX13" s="18"/>
      <c r="BY13" s="18"/>
      <c r="BZ13" s="18"/>
      <c r="CA13" s="18"/>
      <c r="CB13" s="18"/>
      <c r="CC13" s="18"/>
      <c r="CD13" s="18"/>
      <c r="CE13" s="18" t="s">
        <v>243</v>
      </c>
      <c r="CF13" s="18"/>
      <c r="CG13" s="18"/>
      <c r="CH13" s="18"/>
      <c r="CI13" s="18"/>
      <c r="CJ13" s="18"/>
      <c r="CK13" s="18"/>
      <c r="CL13" s="18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2">
        <f>CM13+DD13+DU13</f>
        <v>0</v>
      </c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4"/>
    </row>
    <row r="14" spans="1:166" ht="12" customHeight="1">
      <c r="A14" s="38" t="s">
        <v>236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  <c r="BW14" s="17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4"/>
    </row>
    <row r="15" spans="1:166" ht="12" customHeight="1">
      <c r="A15" s="15" t="s">
        <v>237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6"/>
      <c r="BW15" s="17" t="s">
        <v>241</v>
      </c>
      <c r="BX15" s="18"/>
      <c r="BY15" s="18"/>
      <c r="BZ15" s="18"/>
      <c r="CA15" s="18"/>
      <c r="CB15" s="18"/>
      <c r="CC15" s="18"/>
      <c r="CD15" s="18"/>
      <c r="CE15" s="18" t="s">
        <v>242</v>
      </c>
      <c r="CF15" s="18"/>
      <c r="CG15" s="18"/>
      <c r="CH15" s="18"/>
      <c r="CI15" s="18"/>
      <c r="CJ15" s="18"/>
      <c r="CK15" s="18"/>
      <c r="CL15" s="18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2">
        <f>CM15+DD15+DU15</f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4"/>
    </row>
    <row r="16" spans="1:166" ht="24" customHeight="1">
      <c r="A16" s="6"/>
      <c r="B16" s="110" t="s">
        <v>238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1"/>
      <c r="BW16" s="17" t="s">
        <v>214</v>
      </c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42">
        <f>CM17-CM19</f>
        <v>39130.02000000002</v>
      </c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>
        <f>DU17-DU19</f>
        <v>0</v>
      </c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3">
        <f>CM16+DD16+DU16</f>
        <v>39130.02000000002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4"/>
    </row>
    <row r="17" spans="1:166" ht="11.25">
      <c r="A17" s="4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17" t="s">
        <v>215</v>
      </c>
      <c r="BX17" s="18"/>
      <c r="BY17" s="18"/>
      <c r="BZ17" s="18"/>
      <c r="CA17" s="18"/>
      <c r="CB17" s="18"/>
      <c r="CC17" s="18"/>
      <c r="CD17" s="18"/>
      <c r="CE17" s="18" t="s">
        <v>151</v>
      </c>
      <c r="CF17" s="18"/>
      <c r="CG17" s="18"/>
      <c r="CH17" s="18"/>
      <c r="CI17" s="18"/>
      <c r="CJ17" s="18"/>
      <c r="CK17" s="18"/>
      <c r="CL17" s="18"/>
      <c r="CM17" s="13">
        <v>1148255.93</v>
      </c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2">
        <f>CM17+DD17+DU17</f>
        <v>1148255.93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4"/>
    </row>
    <row r="18" spans="1:166" ht="12" customHeight="1">
      <c r="A18" s="38" t="s">
        <v>150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17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4"/>
    </row>
    <row r="19" spans="1:166" ht="12" customHeight="1">
      <c r="A19" s="15" t="s">
        <v>152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6"/>
      <c r="BW19" s="17" t="s">
        <v>216</v>
      </c>
      <c r="BX19" s="18"/>
      <c r="BY19" s="18"/>
      <c r="BZ19" s="18"/>
      <c r="CA19" s="18"/>
      <c r="CB19" s="18"/>
      <c r="CC19" s="18"/>
      <c r="CD19" s="18"/>
      <c r="CE19" s="18" t="s">
        <v>153</v>
      </c>
      <c r="CF19" s="18"/>
      <c r="CG19" s="18"/>
      <c r="CH19" s="18"/>
      <c r="CI19" s="18"/>
      <c r="CJ19" s="18"/>
      <c r="CK19" s="18"/>
      <c r="CL19" s="18"/>
      <c r="CM19" s="13">
        <v>1109125.91</v>
      </c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2">
        <f>CM19+DD19+DU19</f>
        <v>1109125.91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4"/>
    </row>
    <row r="20" spans="1:166" ht="12.75" customHeight="1">
      <c r="A20" s="99" t="s">
        <v>252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100"/>
      <c r="BW20" s="17" t="s">
        <v>35</v>
      </c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42">
        <f>CM21+CM25+CM29</f>
        <v>-493640.9399999976</v>
      </c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>
        <f>DU21+DU25+DU29</f>
        <v>0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3">
        <f>CM20+DD20+DU20</f>
        <v>-493640.9399999976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4"/>
    </row>
    <row r="21" spans="1:166" ht="26.25" customHeight="1">
      <c r="A21" s="5"/>
      <c r="B21" s="93" t="s">
        <v>154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  <c r="BW21" s="17" t="s">
        <v>143</v>
      </c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42">
        <f>CM22-CM24</f>
        <v>0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>
        <f>DU22-DU24</f>
        <v>0</v>
      </c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3">
        <f>CM21+DD21+DU21</f>
        <v>0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4"/>
    </row>
    <row r="22" spans="1:166" ht="11.25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17" t="s">
        <v>217</v>
      </c>
      <c r="BX22" s="18"/>
      <c r="BY22" s="18"/>
      <c r="BZ22" s="18"/>
      <c r="CA22" s="18"/>
      <c r="CB22" s="18"/>
      <c r="CC22" s="18"/>
      <c r="CD22" s="18"/>
      <c r="CE22" s="18" t="s">
        <v>156</v>
      </c>
      <c r="CF22" s="18"/>
      <c r="CG22" s="18"/>
      <c r="CH22" s="18"/>
      <c r="CI22" s="18"/>
      <c r="CJ22" s="18"/>
      <c r="CK22" s="18"/>
      <c r="CL22" s="18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2">
        <f>CM22+DD22+DU22</f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4"/>
    </row>
    <row r="23" spans="1:166" ht="12" customHeight="1">
      <c r="A23" s="108" t="s">
        <v>155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9"/>
      <c r="BW23" s="17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4"/>
    </row>
    <row r="24" spans="1:166" ht="12" customHeight="1">
      <c r="A24" s="15" t="s">
        <v>157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6"/>
      <c r="BW24" s="17" t="s">
        <v>218</v>
      </c>
      <c r="BX24" s="18"/>
      <c r="BY24" s="18"/>
      <c r="BZ24" s="18"/>
      <c r="CA24" s="18"/>
      <c r="CB24" s="18"/>
      <c r="CC24" s="18"/>
      <c r="CD24" s="18"/>
      <c r="CE24" s="18" t="s">
        <v>158</v>
      </c>
      <c r="CF24" s="18"/>
      <c r="CG24" s="18"/>
      <c r="CH24" s="18"/>
      <c r="CI24" s="18"/>
      <c r="CJ24" s="18"/>
      <c r="CK24" s="18"/>
      <c r="CL24" s="18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2">
        <f>CM24+DD24+DU24</f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4"/>
    </row>
    <row r="25" spans="1:166" ht="12" customHeight="1">
      <c r="A25" s="5"/>
      <c r="B25" s="28" t="s">
        <v>159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17" t="s">
        <v>36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42">
        <f>CM26-CM28</f>
        <v>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>
        <f>DU26-DU28</f>
        <v>0</v>
      </c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3">
        <f>CM25+DD25+DU25</f>
        <v>0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4"/>
    </row>
    <row r="26" spans="1:166" ht="11.25">
      <c r="A26" s="40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17" t="s">
        <v>219</v>
      </c>
      <c r="BX26" s="18"/>
      <c r="BY26" s="18"/>
      <c r="BZ26" s="18"/>
      <c r="CA26" s="18"/>
      <c r="CB26" s="18"/>
      <c r="CC26" s="18"/>
      <c r="CD26" s="18"/>
      <c r="CE26" s="18" t="s">
        <v>40</v>
      </c>
      <c r="CF26" s="18"/>
      <c r="CG26" s="18"/>
      <c r="CH26" s="18"/>
      <c r="CI26" s="18"/>
      <c r="CJ26" s="18"/>
      <c r="CK26" s="18"/>
      <c r="CL26" s="18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2">
        <f>CM26+DD26+DU26</f>
        <v>0</v>
      </c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4"/>
    </row>
    <row r="27" spans="1:166" ht="12" customHeight="1">
      <c r="A27" s="38" t="s">
        <v>160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17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2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4"/>
    </row>
    <row r="28" spans="1:166" ht="12.75" customHeight="1">
      <c r="A28" s="15" t="s">
        <v>161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6"/>
      <c r="BW28" s="17" t="s">
        <v>220</v>
      </c>
      <c r="BX28" s="18"/>
      <c r="BY28" s="18"/>
      <c r="BZ28" s="18"/>
      <c r="CA28" s="18"/>
      <c r="CB28" s="18"/>
      <c r="CC28" s="18"/>
      <c r="CD28" s="18"/>
      <c r="CE28" s="18" t="s">
        <v>162</v>
      </c>
      <c r="CF28" s="18"/>
      <c r="CG28" s="18"/>
      <c r="CH28" s="18"/>
      <c r="CI28" s="18"/>
      <c r="CJ28" s="18"/>
      <c r="CK28" s="18"/>
      <c r="CL28" s="18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2">
        <f>CM28+DD28+DU28</f>
        <v>0</v>
      </c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4"/>
    </row>
    <row r="29" spans="1:166" ht="26.25" customHeight="1">
      <c r="A29" s="5"/>
      <c r="B29" s="93" t="s">
        <v>163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4"/>
      <c r="BW29" s="17" t="s">
        <v>148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42">
        <f>CM30-CM32</f>
        <v>-493640.9399999976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>
        <f>DU30-DU32</f>
        <v>0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3">
        <f>CM29+DD29+DU29</f>
        <v>-493640.9399999976</v>
      </c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4"/>
    </row>
    <row r="30" spans="1:166" ht="11.25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17" t="s">
        <v>221</v>
      </c>
      <c r="BX30" s="18"/>
      <c r="BY30" s="18"/>
      <c r="BZ30" s="18"/>
      <c r="CA30" s="18"/>
      <c r="CB30" s="18"/>
      <c r="CC30" s="18"/>
      <c r="CD30" s="18"/>
      <c r="CE30" s="18" t="s">
        <v>165</v>
      </c>
      <c r="CF30" s="18"/>
      <c r="CG30" s="18"/>
      <c r="CH30" s="18"/>
      <c r="CI30" s="18"/>
      <c r="CJ30" s="18"/>
      <c r="CK30" s="18"/>
      <c r="CL30" s="18"/>
      <c r="CM30" s="13">
        <v>17178700.71</v>
      </c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2">
        <f>CM30+DD30+DU30</f>
        <v>17178700.71</v>
      </c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4"/>
    </row>
    <row r="31" spans="1:166" ht="12" customHeight="1">
      <c r="A31" s="38" t="s">
        <v>164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/>
      <c r="BW31" s="17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2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4"/>
    </row>
    <row r="32" spans="1:166" ht="12" customHeight="1" thickBot="1">
      <c r="A32" s="104" t="s">
        <v>166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5"/>
      <c r="BW32" s="26" t="s">
        <v>222</v>
      </c>
      <c r="BX32" s="27"/>
      <c r="BY32" s="27"/>
      <c r="BZ32" s="27"/>
      <c r="CA32" s="27"/>
      <c r="CB32" s="27"/>
      <c r="CC32" s="27"/>
      <c r="CD32" s="27"/>
      <c r="CE32" s="27" t="s">
        <v>167</v>
      </c>
      <c r="CF32" s="27"/>
      <c r="CG32" s="27"/>
      <c r="CH32" s="27"/>
      <c r="CI32" s="27"/>
      <c r="CJ32" s="27"/>
      <c r="CK32" s="27"/>
      <c r="CL32" s="27"/>
      <c r="CM32" s="22">
        <v>17672341.65</v>
      </c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1">
        <f>CM32+DD32+DU32</f>
        <v>17672341.65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3"/>
    </row>
    <row r="33" ht="10.5" customHeight="1"/>
    <row r="34" spans="2:152" ht="11.25">
      <c r="B34" s="1" t="s">
        <v>41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R34" s="67" t="s">
        <v>254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7"/>
      <c r="DD34" s="7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20:152" s="9" customFormat="1" ht="9.75">
      <c r="T35" s="103" t="s">
        <v>42</v>
      </c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R35" s="103" t="s">
        <v>43</v>
      </c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0"/>
      <c r="DD35" s="10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</row>
    <row r="36" spans="2:147" s="9" customFormat="1" ht="11.25">
      <c r="B36" s="1" t="s">
        <v>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1"/>
      <c r="AQ36" s="1"/>
      <c r="AR36" s="67" t="s">
        <v>255</v>
      </c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</row>
    <row r="37" spans="20:147" s="9" customFormat="1" ht="9.75">
      <c r="T37" s="103" t="s">
        <v>42</v>
      </c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R37" s="103" t="s">
        <v>43</v>
      </c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</row>
    <row r="38" spans="1:32" ht="11.25">
      <c r="A38" s="90" t="s">
        <v>45</v>
      </c>
      <c r="B38" s="90"/>
      <c r="C38" s="90"/>
      <c r="D38" s="106" t="s">
        <v>258</v>
      </c>
      <c r="E38" s="106"/>
      <c r="F38" s="106"/>
      <c r="G38" s="106"/>
      <c r="H38" s="107" t="s">
        <v>45</v>
      </c>
      <c r="I38" s="107"/>
      <c r="J38" s="67">
        <v>1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90">
        <v>201</v>
      </c>
      <c r="AA38" s="90"/>
      <c r="AB38" s="90"/>
      <c r="AC38" s="90"/>
      <c r="AD38" s="91" t="s">
        <v>257</v>
      </c>
      <c r="AE38" s="91"/>
      <c r="AF38" s="1" t="s">
        <v>7</v>
      </c>
    </row>
    <row r="39" ht="3" customHeight="1"/>
  </sheetData>
  <sheetProtection/>
  <mergeCells count="196">
    <mergeCell ref="EQ1:FJ1"/>
    <mergeCell ref="A2:BV2"/>
    <mergeCell ref="BW2:CD2"/>
    <mergeCell ref="CE2:CL2"/>
    <mergeCell ref="CM2:DC2"/>
    <mergeCell ref="DD2:DT2"/>
    <mergeCell ref="DU2:EP2"/>
    <mergeCell ref="EQ2:FJ2"/>
    <mergeCell ref="A1:BV1"/>
    <mergeCell ref="BW1:CD1"/>
    <mergeCell ref="CE1:CL1"/>
    <mergeCell ref="CM1:DC1"/>
    <mergeCell ref="DD1:DT1"/>
    <mergeCell ref="DU1:EP1"/>
    <mergeCell ref="DD5:DT6"/>
    <mergeCell ref="DU5:EP6"/>
    <mergeCell ref="CE3:CL3"/>
    <mergeCell ref="CM3:DC3"/>
    <mergeCell ref="DD3:DT3"/>
    <mergeCell ref="DU3:EP3"/>
    <mergeCell ref="EQ5:FJ6"/>
    <mergeCell ref="A6:BV6"/>
    <mergeCell ref="A5:BV5"/>
    <mergeCell ref="BW5:CD6"/>
    <mergeCell ref="CE5:CL6"/>
    <mergeCell ref="CM5:DC6"/>
    <mergeCell ref="EQ3:FJ3"/>
    <mergeCell ref="B4:BV4"/>
    <mergeCell ref="BW4:CD4"/>
    <mergeCell ref="CE4:CL4"/>
    <mergeCell ref="CM4:DC4"/>
    <mergeCell ref="DD4:DT4"/>
    <mergeCell ref="DU4:EP4"/>
    <mergeCell ref="EQ4:FJ4"/>
    <mergeCell ref="A3:BV3"/>
    <mergeCell ref="BW3:CD3"/>
    <mergeCell ref="DD9:DT10"/>
    <mergeCell ref="DU9:EP10"/>
    <mergeCell ref="EQ9:FJ10"/>
    <mergeCell ref="A10:BV10"/>
    <mergeCell ref="A9:BV9"/>
    <mergeCell ref="BW9:CD10"/>
    <mergeCell ref="CE9:CL10"/>
    <mergeCell ref="CM9:DC10"/>
    <mergeCell ref="EQ7:FJ7"/>
    <mergeCell ref="B8:BV8"/>
    <mergeCell ref="BW8:CD8"/>
    <mergeCell ref="CE8:CL8"/>
    <mergeCell ref="CM8:DC8"/>
    <mergeCell ref="DD8:DT8"/>
    <mergeCell ref="DU8:EP8"/>
    <mergeCell ref="EQ8:FJ8"/>
    <mergeCell ref="A7:BV7"/>
    <mergeCell ref="BW7:CD7"/>
    <mergeCell ref="CE7:CL7"/>
    <mergeCell ref="CM7:DC7"/>
    <mergeCell ref="DD7:DT7"/>
    <mergeCell ref="DU7:EP7"/>
    <mergeCell ref="DD13:DT14"/>
    <mergeCell ref="DU13:EP14"/>
    <mergeCell ref="CE11:CL11"/>
    <mergeCell ref="CM11:DC11"/>
    <mergeCell ref="DD11:DT11"/>
    <mergeCell ref="DU11:EP11"/>
    <mergeCell ref="EQ13:FJ14"/>
    <mergeCell ref="A14:BV14"/>
    <mergeCell ref="A13:BV13"/>
    <mergeCell ref="BW13:CD14"/>
    <mergeCell ref="CE13:CL14"/>
    <mergeCell ref="CM13:DC14"/>
    <mergeCell ref="EQ11:FJ11"/>
    <mergeCell ref="B12:BV12"/>
    <mergeCell ref="BW12:CD12"/>
    <mergeCell ref="CE12:CL12"/>
    <mergeCell ref="CM12:DC12"/>
    <mergeCell ref="DD12:DT12"/>
    <mergeCell ref="DU12:EP12"/>
    <mergeCell ref="EQ12:FJ12"/>
    <mergeCell ref="A11:BV11"/>
    <mergeCell ref="BW11:CD11"/>
    <mergeCell ref="DD17:DT18"/>
    <mergeCell ref="DU17:EP18"/>
    <mergeCell ref="EQ17:FJ18"/>
    <mergeCell ref="A18:BV18"/>
    <mergeCell ref="A17:BV17"/>
    <mergeCell ref="BW17:CD18"/>
    <mergeCell ref="CE17:CL18"/>
    <mergeCell ref="CM17:DC18"/>
    <mergeCell ref="EQ15:FJ15"/>
    <mergeCell ref="B16:BV16"/>
    <mergeCell ref="BW16:CD16"/>
    <mergeCell ref="CE16:CL16"/>
    <mergeCell ref="CM16:DC16"/>
    <mergeCell ref="DD16:DT16"/>
    <mergeCell ref="DU16:EP16"/>
    <mergeCell ref="EQ16:FJ16"/>
    <mergeCell ref="A15:BV15"/>
    <mergeCell ref="BW15:CD15"/>
    <mergeCell ref="CE15:CL15"/>
    <mergeCell ref="CM15:DC15"/>
    <mergeCell ref="DD15:DT15"/>
    <mergeCell ref="DU15:EP15"/>
    <mergeCell ref="EQ19:FJ19"/>
    <mergeCell ref="A20:BV20"/>
    <mergeCell ref="BW20:CD20"/>
    <mergeCell ref="CE20:CL20"/>
    <mergeCell ref="CM20:DC20"/>
    <mergeCell ref="DD20:DT20"/>
    <mergeCell ref="B21:BV21"/>
    <mergeCell ref="DU20:EP20"/>
    <mergeCell ref="EQ20:FJ20"/>
    <mergeCell ref="A19:BV19"/>
    <mergeCell ref="BW19:CD19"/>
    <mergeCell ref="CE19:CL19"/>
    <mergeCell ref="CM19:DC19"/>
    <mergeCell ref="DD19:DT19"/>
    <mergeCell ref="DU19:EP19"/>
    <mergeCell ref="EQ24:FJ24"/>
    <mergeCell ref="EQ21:FJ21"/>
    <mergeCell ref="A22:BV22"/>
    <mergeCell ref="BW22:CD23"/>
    <mergeCell ref="CE22:CL23"/>
    <mergeCell ref="CM22:DC23"/>
    <mergeCell ref="DD22:DT23"/>
    <mergeCell ref="DU22:EP23"/>
    <mergeCell ref="EQ22:FJ23"/>
    <mergeCell ref="A23:BV23"/>
    <mergeCell ref="CE25:CL25"/>
    <mergeCell ref="CM25:DC25"/>
    <mergeCell ref="DD25:DT25"/>
    <mergeCell ref="DU25:EP25"/>
    <mergeCell ref="BW21:CD21"/>
    <mergeCell ref="CE21:CL21"/>
    <mergeCell ref="CM21:DC21"/>
    <mergeCell ref="DD21:DT21"/>
    <mergeCell ref="DU21:EP21"/>
    <mergeCell ref="A26:BV26"/>
    <mergeCell ref="EQ25:FJ25"/>
    <mergeCell ref="A24:BV24"/>
    <mergeCell ref="BW24:CD24"/>
    <mergeCell ref="CE24:CL24"/>
    <mergeCell ref="CM24:DC24"/>
    <mergeCell ref="DD24:DT24"/>
    <mergeCell ref="DU24:EP24"/>
    <mergeCell ref="B25:BV25"/>
    <mergeCell ref="BW25:CD25"/>
    <mergeCell ref="EQ29:FJ29"/>
    <mergeCell ref="EQ26:FJ27"/>
    <mergeCell ref="A27:BV27"/>
    <mergeCell ref="A28:BV28"/>
    <mergeCell ref="BW28:CD28"/>
    <mergeCell ref="CE28:CL28"/>
    <mergeCell ref="CM28:DC28"/>
    <mergeCell ref="DD28:DT28"/>
    <mergeCell ref="DU28:EP28"/>
    <mergeCell ref="EQ28:FJ28"/>
    <mergeCell ref="CE30:CL31"/>
    <mergeCell ref="CM30:DC31"/>
    <mergeCell ref="DD30:DT31"/>
    <mergeCell ref="DU30:EP31"/>
    <mergeCell ref="BW26:CD27"/>
    <mergeCell ref="CE26:CL27"/>
    <mergeCell ref="CM26:DC27"/>
    <mergeCell ref="DD26:DT27"/>
    <mergeCell ref="DU26:EP27"/>
    <mergeCell ref="EQ30:FJ31"/>
    <mergeCell ref="A31:BV31"/>
    <mergeCell ref="B29:BV29"/>
    <mergeCell ref="BW29:CD29"/>
    <mergeCell ref="CE29:CL29"/>
    <mergeCell ref="CM29:DC29"/>
    <mergeCell ref="DD29:DT29"/>
    <mergeCell ref="DU29:EP29"/>
    <mergeCell ref="A30:BV30"/>
    <mergeCell ref="BW30:CD31"/>
    <mergeCell ref="T37:AO37"/>
    <mergeCell ref="AR37:BU37"/>
    <mergeCell ref="Z38:AC38"/>
    <mergeCell ref="AD38:AE38"/>
    <mergeCell ref="A38:C38"/>
    <mergeCell ref="D38:G38"/>
    <mergeCell ref="H38:I38"/>
    <mergeCell ref="J38:Y38"/>
    <mergeCell ref="T35:AO35"/>
    <mergeCell ref="AR35:BU35"/>
    <mergeCell ref="T36:AO36"/>
    <mergeCell ref="AR36:BU36"/>
    <mergeCell ref="A32:BV32"/>
    <mergeCell ref="BW32:CD32"/>
    <mergeCell ref="CM32:DC32"/>
    <mergeCell ref="DD32:DT32"/>
    <mergeCell ref="DU32:EP32"/>
    <mergeCell ref="EQ32:FJ32"/>
    <mergeCell ref="T34:AO34"/>
    <mergeCell ref="AR34:BU34"/>
    <mergeCell ref="CE32:CL32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Меркушева Е.В.</dc:creator>
  <cp:keywords/>
  <dc:description/>
  <cp:lastModifiedBy>Коротченко С.В.</cp:lastModifiedBy>
  <cp:lastPrinted>2014-01-18T09:45:49Z</cp:lastPrinted>
  <dcterms:created xsi:type="dcterms:W3CDTF">2005-02-01T12:25:49Z</dcterms:created>
  <dcterms:modified xsi:type="dcterms:W3CDTF">2014-02-27T05:32:42Z</dcterms:modified>
  <cp:category/>
  <cp:version/>
  <cp:contentType/>
  <cp:contentStatus/>
</cp:coreProperties>
</file>